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766"/>
  </bookViews>
  <sheets>
    <sheet name="Prehlad" sheetId="3" r:id="rId1"/>
    <sheet name="Legenda" sheetId="4" r:id="rId2"/>
    <sheet name="Hárok1" sheetId="5" r:id="rId3"/>
  </sheets>
  <definedNames>
    <definedName name="Excel_BuiltIn__FilterDatabase">"$#REF!.$#REF!$#REF!:$#REF!$#REF!"</definedName>
    <definedName name="Excel_BuiltIn_Print_Area_2">#REF!</definedName>
    <definedName name="Excel_BuiltIn_Print_Area_3">#REF!</definedName>
    <definedName name="Excel_BuiltIn_Print_Area_4">#REF!</definedName>
    <definedName name="Excel_BuiltIn_Print_Area_6">#REF!</definedName>
    <definedName name="Excel_BuiltIn_Print_Titles_6">#REF!</definedName>
    <definedName name="fakt1R">"$#REF!.$B$34"</definedName>
    <definedName name="fakt1R_1">#N/A</definedName>
    <definedName name="fakt1R_2">#REF!</definedName>
    <definedName name="_xlnm.Print_Area" localSheetId="1">Legenda!$A$1:$D$58</definedName>
    <definedName name="_xlnm.Print_Area" localSheetId="0">Prehlad!$A:$O</definedName>
    <definedName name="_xlnm.Print_Titles" localSheetId="0">Prehlad!$8:$10</definedName>
  </definedNames>
  <calcPr calcId="125725" fullCalcOnLoad="1"/>
</workbook>
</file>

<file path=xl/calcChain.xml><?xml version="1.0" encoding="utf-8"?>
<calcChain xmlns="http://schemas.openxmlformats.org/spreadsheetml/2006/main">
  <c r="L92" i="3"/>
  <c r="I92"/>
  <c r="H92"/>
  <c r="E92"/>
  <c r="E90"/>
  <c r="H90"/>
  <c r="L90"/>
  <c r="I90"/>
  <c r="L52"/>
  <c r="L50"/>
  <c r="I50"/>
  <c r="E50"/>
  <c r="E52"/>
  <c r="H50"/>
  <c r="H39"/>
  <c r="E32"/>
  <c r="E34"/>
  <c r="H32"/>
  <c r="H34"/>
  <c r="H25"/>
  <c r="H27"/>
  <c r="L17"/>
  <c r="I19"/>
  <c r="E17"/>
  <c r="E19"/>
  <c r="I17"/>
  <c r="D8"/>
  <c r="I52"/>
  <c r="H52"/>
  <c r="E39"/>
  <c r="E25"/>
  <c r="E27"/>
  <c r="L19"/>
</calcChain>
</file>

<file path=xl/sharedStrings.xml><?xml version="1.0" encoding="utf-8"?>
<sst xmlns="http://schemas.openxmlformats.org/spreadsheetml/2006/main" count="694" uniqueCount="418">
  <si>
    <t>V module</t>
  </si>
  <si>
    <t>Hlavička1</t>
  </si>
  <si>
    <t>Mena</t>
  </si>
  <si>
    <t>Hlavička2</t>
  </si>
  <si>
    <t>Obdobie</t>
  </si>
  <si>
    <t>Rozpočet</t>
  </si>
  <si>
    <t>EUR</t>
  </si>
  <si>
    <t>Čerpanie</t>
  </si>
  <si>
    <t>za obdobie</t>
  </si>
  <si>
    <t>Mesiac 2011</t>
  </si>
  <si>
    <t>VK</t>
  </si>
  <si>
    <t>VF</t>
  </si>
  <si>
    <t>OP</t>
  </si>
  <si>
    <t>materiál</t>
  </si>
  <si>
    <t xml:space="preserve">Odberateľ: </t>
  </si>
  <si>
    <t xml:space="preserve">Spracoval: </t>
  </si>
  <si>
    <t xml:space="preserve">Projektant: </t>
  </si>
  <si>
    <t xml:space="preserve">JKSO : </t>
  </si>
  <si>
    <t xml:space="preserve">Dodávateľ: </t>
  </si>
  <si>
    <t>Objekt : SO 003 Kotolňa</t>
  </si>
  <si>
    <t>Časť : MaR + elektroinštalácia</t>
  </si>
  <si>
    <t>Konštrukcie</t>
  </si>
  <si>
    <t>Špecifikovaný</t>
  </si>
  <si>
    <t>Spolu</t>
  </si>
  <si>
    <t>Hmotnosť v tonách</t>
  </si>
  <si>
    <t>Suť v tonách</t>
  </si>
  <si>
    <t>Nh</t>
  </si>
  <si>
    <t>a práce</t>
  </si>
  <si>
    <t>D405B0 spolu :</t>
  </si>
  <si>
    <t>D40 spolu :</t>
  </si>
  <si>
    <t>I99999 spolu :</t>
  </si>
  <si>
    <t>799 - PSV ostatné spolu :</t>
  </si>
  <si>
    <t>Signalizačné zariadenia pre cestné križovatky spolu :</t>
  </si>
  <si>
    <t>M22 - 156 Montáž oznamovacích,signalizačných a zabezpeč. zariadení spo</t>
  </si>
  <si>
    <t>Snímače spolu :</t>
  </si>
  <si>
    <t>M36142 spolu :</t>
  </si>
  <si>
    <t>M36 - 165 Montáž prevádz., merac. a regulač. zar. spolu :</t>
  </si>
  <si>
    <t>R spolu :</t>
  </si>
  <si>
    <t>Rozpočet celkom :</t>
  </si>
  <si>
    <t>Počet des.miest</t>
  </si>
  <si>
    <t>Formát</t>
  </si>
  <si>
    <t>Prehľad rozpočtových nákladov v</t>
  </si>
  <si>
    <t>Dátum: 15.07.2015</t>
  </si>
  <si>
    <t>Súpis vykonaných prác a dodávok v</t>
  </si>
  <si>
    <t>Prehľad kalkulovaných nákladov v</t>
  </si>
  <si>
    <t>Súpis plánovaných prác a dodávok v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</si>
  <si>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</si>
  <si>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</si>
  <si>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</si>
  <si>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</si>
  <si>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</si>
  <si>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</si>
  <si>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</si>
  <si>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</si>
  <si>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DPH</t>
  </si>
  <si>
    <t>Pozícia</t>
  </si>
  <si>
    <t>Vyňatý</t>
  </si>
  <si>
    <t>Vysoká sadzba</t>
  </si>
  <si>
    <t>Typ</t>
  </si>
  <si>
    <t>Kód položky pre tlač</t>
  </si>
  <si>
    <t>Klasifikácia</t>
  </si>
  <si>
    <t>Katalógové</t>
  </si>
  <si>
    <t>číslo</t>
  </si>
  <si>
    <t>cenníka</t>
  </si>
  <si>
    <t>výkaz-výmer</t>
  </si>
  <si>
    <t>výmera</t>
  </si>
  <si>
    <t>jednotka</t>
  </si>
  <si>
    <t>cena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</si>
  <si>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</si>
  <si>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</si>
  <si>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</si>
  <si>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</si>
  <si>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</si>
  <si>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</si>
  <si>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</si>
  <si>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</si>
  <si>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D40</t>
  </si>
  <si>
    <t>D405B0</t>
  </si>
  <si>
    <t xml:space="preserve">    1</t>
  </si>
  <si>
    <t>MAT</t>
  </si>
  <si>
    <t>405B007835..</t>
  </si>
  <si>
    <t>Nosne systemy, káble, ukoncennia kablov</t>
  </si>
  <si>
    <t>kus</t>
  </si>
  <si>
    <t xml:space="preserve">    2</t>
  </si>
  <si>
    <t>405B007840.,</t>
  </si>
  <si>
    <t>Uzemnenie a bleskozvod</t>
  </si>
  <si>
    <t xml:space="preserve">    3</t>
  </si>
  <si>
    <t>405B007840..</t>
  </si>
  <si>
    <t>Elektroinštalácia</t>
  </si>
  <si>
    <t>I999</t>
  </si>
  <si>
    <t>799 - PSV ostatné</t>
  </si>
  <si>
    <t>I99999</t>
  </si>
  <si>
    <t xml:space="preserve">    4</t>
  </si>
  <si>
    <t>700</t>
  </si>
  <si>
    <t>999997006.o</t>
  </si>
  <si>
    <t>Konštrukcie a práce PSV, HZS T6 - oživenie</t>
  </si>
  <si>
    <t>hod</t>
  </si>
  <si>
    <t xml:space="preserve">    5</t>
  </si>
  <si>
    <t>999997006.r</t>
  </si>
  <si>
    <t>Konštrukcie a práce PSV, HZS T6_ revizia</t>
  </si>
  <si>
    <t>M22</t>
  </si>
  <si>
    <t>M22 - 156 Montáž oznamovacích,signalizačných a zabezpeč. zariadení</t>
  </si>
  <si>
    <t>M22096</t>
  </si>
  <si>
    <t>Signalizačné zariadenia pre cestné križovatky</t>
  </si>
  <si>
    <t xml:space="preserve">    6</t>
  </si>
  <si>
    <t>922</t>
  </si>
  <si>
    <t>220960116-p</t>
  </si>
  <si>
    <t>Montáž detektora  uniku plynu</t>
  </si>
  <si>
    <t>M36</t>
  </si>
  <si>
    <t>M36 - 165 Montáž prevádz., merac. a regulač. zar.</t>
  </si>
  <si>
    <t>M36041</t>
  </si>
  <si>
    <t>Snímače</t>
  </si>
  <si>
    <t xml:space="preserve">    7</t>
  </si>
  <si>
    <t>936</t>
  </si>
  <si>
    <t>360410184</t>
  </si>
  <si>
    <t>Montáž relé pre stav hladiny</t>
  </si>
  <si>
    <t>M36142</t>
  </si>
  <si>
    <t xml:space="preserve">    8</t>
  </si>
  <si>
    <t>361420111</t>
  </si>
  <si>
    <t>Montáž regulátora teploty</t>
  </si>
  <si>
    <t xml:space="preserve">    9</t>
  </si>
  <si>
    <t>405C000095.p</t>
  </si>
  <si>
    <t>Povrchový kontaktný príložný termostat typ L641B 1012, rozsah 50až 95C  Honeywell</t>
  </si>
  <si>
    <t xml:space="preserve">   10</t>
  </si>
  <si>
    <t>405C000095p</t>
  </si>
  <si>
    <t>Regulátor teploty priestorový typ 611 12, rozsah 0 až 40C</t>
  </si>
  <si>
    <t xml:space="preserve">   11</t>
  </si>
  <si>
    <t>405C000100.p</t>
  </si>
  <si>
    <t>Snímač hladiny typ SZ4, vr. sondy</t>
  </si>
  <si>
    <t xml:space="preserve">   12</t>
  </si>
  <si>
    <t>37492J0148</t>
  </si>
  <si>
    <t>Detektor úniku spálitelných plynov typ GABA 2EX1  (CH 4 )</t>
  </si>
  <si>
    <t xml:space="preserve">   13</t>
  </si>
  <si>
    <t>37492J01471</t>
  </si>
  <si>
    <t>Detektor úniku spálitelných plynov typ GABA 2S1  (CH 4 )</t>
  </si>
  <si>
    <t xml:space="preserve">   14</t>
  </si>
  <si>
    <t>374102T022</t>
  </si>
  <si>
    <t>Húkačka PIRATA : 4FE 601 11 (24V/AC) IP54</t>
  </si>
  <si>
    <t xml:space="preserve">   15</t>
  </si>
  <si>
    <t>921</t>
  </si>
  <si>
    <t>210140652</t>
  </si>
  <si>
    <t>Húkačka elektrická (CE)</t>
  </si>
  <si>
    <t>R</t>
  </si>
  <si>
    <t xml:space="preserve">   16</t>
  </si>
  <si>
    <t>921AN06596</t>
  </si>
  <si>
    <t>Hlavica stl. XB5AA21 stláčacia</t>
  </si>
  <si>
    <t xml:space="preserve">   17</t>
  </si>
  <si>
    <t>921AN06617</t>
  </si>
  <si>
    <t>Hlavica stl. XB5AS8445 STOP tlačítko</t>
  </si>
  <si>
    <t xml:space="preserve">   18</t>
  </si>
  <si>
    <t>921AN08086</t>
  </si>
  <si>
    <t>Stýkač LC1D2510P7</t>
  </si>
  <si>
    <t xml:space="preserve">   19</t>
  </si>
  <si>
    <t>921AN08113</t>
  </si>
  <si>
    <t>Stýkač LC1K0610B7</t>
  </si>
  <si>
    <t xml:space="preserve">   20</t>
  </si>
  <si>
    <t>3584404C13</t>
  </si>
  <si>
    <t>Prepínač páčkový CM : 18074 - 20A/2P/250V-AC (2MD) - (2P+0)</t>
  </si>
  <si>
    <t xml:space="preserve">   21</t>
  </si>
  <si>
    <t>3584413C05</t>
  </si>
  <si>
    <t>Hodiny spínacie analóg 15335 : IH 24hod (min 15min) 16A/250V-AC (1MD)</t>
  </si>
  <si>
    <t xml:space="preserve">   22</t>
  </si>
  <si>
    <t>358657C01</t>
  </si>
  <si>
    <t>Relé časové 16065 : RTA (1MD), oneskorený príťah</t>
  </si>
  <si>
    <t xml:space="preserve">   23</t>
  </si>
  <si>
    <t>405M000055.</t>
  </si>
  <si>
    <t>Relé päticové RXM 3AB1 B7 3P, 10A, 24V AC + PATICA</t>
  </si>
  <si>
    <t xml:space="preserve">   24</t>
  </si>
  <si>
    <t>405M000055..</t>
  </si>
  <si>
    <t>Relé päticové RXM 3AB1 P7 3P, 10A, 230V AC +PATICA</t>
  </si>
  <si>
    <t xml:space="preserve">   25</t>
  </si>
  <si>
    <t>405M001445.</t>
  </si>
  <si>
    <t>Relé poruchovej signalizácie POSIG 03, 24V str. - SAMO</t>
  </si>
  <si>
    <t xml:space="preserve">   26</t>
  </si>
  <si>
    <t>405M001445..</t>
  </si>
  <si>
    <t>Zobrazovací modul LED 08, montáž na panel</t>
  </si>
  <si>
    <t xml:space="preserve">   27</t>
  </si>
  <si>
    <t>921AN07607</t>
  </si>
  <si>
    <t>Spínač CM PREPINAC 2 POL. 20A 18071</t>
  </si>
  <si>
    <t xml:space="preserve">   28</t>
  </si>
  <si>
    <t>921AN22859</t>
  </si>
  <si>
    <t>Svorka 115129.14 M16/12</t>
  </si>
  <si>
    <t xml:space="preserve">   29</t>
  </si>
  <si>
    <t>921AN22862</t>
  </si>
  <si>
    <t>Svorka 115486.03 MA2,5/5</t>
  </si>
  <si>
    <t xml:space="preserve">   30</t>
  </si>
  <si>
    <t>921AN22864</t>
  </si>
  <si>
    <t>Svorka 115657.25 M4/8SF</t>
  </si>
  <si>
    <t xml:space="preserve">   31</t>
  </si>
  <si>
    <t>921AN24812</t>
  </si>
  <si>
    <t>Sieťový zdroj AXSZ02.04-230/24V/12</t>
  </si>
  <si>
    <t xml:space="preserve">   32</t>
  </si>
  <si>
    <t>921AN24812.</t>
  </si>
  <si>
    <t>PC  USM 24 V AC/DC  0,5A typ MLS124.1 - SAMO</t>
  </si>
  <si>
    <t xml:space="preserve">   33</t>
  </si>
  <si>
    <t>921AN24812.P</t>
  </si>
  <si>
    <t>SMS diaľkový modul  6018 867 AC 110-240V</t>
  </si>
  <si>
    <t xml:space="preserve">   34</t>
  </si>
  <si>
    <t>357001E654.p</t>
  </si>
  <si>
    <t>Oceloplechová rozvodnica pre nástennú montáž, IP43/IP20, SAREL SPACIAL 3D - 6x 40 mod.</t>
  </si>
  <si>
    <t xml:space="preserve">   35</t>
  </si>
  <si>
    <t>921AN23116</t>
  </si>
  <si>
    <t>Štítok POPISNY 233000.01 RC610</t>
  </si>
  <si>
    <t xml:space="preserve">   36</t>
  </si>
  <si>
    <t>3585510C21</t>
  </si>
  <si>
    <t>Chránič prúdový 4-pól. 23038 - ID 25/030-AC (4MD)</t>
  </si>
  <si>
    <t xml:space="preserve">   37</t>
  </si>
  <si>
    <t>921AN06929</t>
  </si>
  <si>
    <t>Istič C 60N 1P  2A/C         24396</t>
  </si>
  <si>
    <t xml:space="preserve">   38</t>
  </si>
  <si>
    <t>921AN06933</t>
  </si>
  <si>
    <t>Istič C 60N 1P  6A/C         24399</t>
  </si>
  <si>
    <t xml:space="preserve">   39</t>
  </si>
  <si>
    <t>921AN06934</t>
  </si>
  <si>
    <t>Istič C 60N 1P 10A/C         24401</t>
  </si>
  <si>
    <t xml:space="preserve">   40</t>
  </si>
  <si>
    <t>921AN06935</t>
  </si>
  <si>
    <t>Istič C 60N 1P 16A/B         24051</t>
  </si>
  <si>
    <t xml:space="preserve">   41</t>
  </si>
  <si>
    <t>921AN06950</t>
  </si>
  <si>
    <t>Istič C 60N 3P 16A/B         24090</t>
  </si>
  <si>
    <t xml:space="preserve">   42</t>
  </si>
  <si>
    <t>921AN06955</t>
  </si>
  <si>
    <t>Istič C 60N 3P 25A/B         24092</t>
  </si>
  <si>
    <t xml:space="preserve">   43</t>
  </si>
  <si>
    <t>921AN09600</t>
  </si>
  <si>
    <t>Istič C 60N 1P+N  6A/B       23987</t>
  </si>
  <si>
    <t xml:space="preserve">   44</t>
  </si>
  <si>
    <t>921AN09872</t>
  </si>
  <si>
    <t>Istič C 60N 2P  4A/C         24334</t>
  </si>
  <si>
    <t xml:space="preserve">   45</t>
  </si>
  <si>
    <t>921AN37310</t>
  </si>
  <si>
    <t>Zvodič prepätia SLP 275/4</t>
  </si>
  <si>
    <t xml:space="preserve">   46</t>
  </si>
  <si>
    <t>360190093</t>
  </si>
  <si>
    <t>Zhotovenie, montáž nápisu propisotom</t>
  </si>
  <si>
    <t xml:space="preserve">   47</t>
  </si>
  <si>
    <t>921AN08484</t>
  </si>
  <si>
    <t>Istič C 60N 1P 0.5A/C        24067</t>
  </si>
  <si>
    <t xml:space="preserve">   48</t>
  </si>
  <si>
    <t>921AN08485</t>
  </si>
  <si>
    <t>Istič C 60N 2P  0,5A/C</t>
  </si>
  <si>
    <t xml:space="preserve">   49</t>
  </si>
  <si>
    <t>921AN29730</t>
  </si>
  <si>
    <t>Svorka N-KS 25P-modrá</t>
  </si>
  <si>
    <t xml:space="preserve">   50</t>
  </si>
  <si>
    <t>921AN29731</t>
  </si>
  <si>
    <t>Svorka PE-KS 25P-zelená</t>
  </si>
  <si>
    <t>Popis údajov v hárku „Prehlad“</t>
  </si>
  <si>
    <t>Rozsah údaja</t>
  </si>
  <si>
    <t>Povinnosť vyplnenia</t>
  </si>
  <si>
    <t>Poznámka</t>
  </si>
  <si>
    <r>
      <t xml:space="preserve">V stĺpci A ( </t>
    </r>
    <r>
      <rPr>
        <b/>
        <sz val="10"/>
        <rFont val="Times New Roman CE"/>
        <family val="1"/>
        <charset val="238"/>
      </rPr>
      <t>Por. číslo</t>
    </r>
    <r>
      <rPr>
        <sz val="10"/>
        <rFont val="Times New Roman CE"/>
        <family val="1"/>
        <charset val="238"/>
      </rPr>
      <t xml:space="preserve"> ):</t>
    </r>
  </si>
  <si>
    <t>1 až 4 znaky ( len číslice )</t>
  </si>
  <si>
    <t>Povinný</t>
  </si>
  <si>
    <r>
      <t xml:space="preserve">V stĺpci B ( </t>
    </r>
    <r>
      <rPr>
        <b/>
        <sz val="10"/>
        <rFont val="Times New Roman CE"/>
        <family val="1"/>
        <charset val="238"/>
      </rPr>
      <t>Kód cenníka</t>
    </r>
    <r>
      <rPr>
        <sz val="10"/>
        <rFont val="Times New Roman CE"/>
        <family val="1"/>
        <charset val="238"/>
      </rPr>
      <t xml:space="preserve"> ):</t>
    </r>
  </si>
  <si>
    <t>1 až 3 znaky ( len číslice a písmená )</t>
  </si>
  <si>
    <t>MAT, STR, PRO, TAR</t>
  </si>
  <si>
    <t>HSV, PSV, MCE, OST ( 000 )</t>
  </si>
  <si>
    <t>PSV=7.., MCE=9.., HSV=001-699</t>
  </si>
  <si>
    <r>
      <t xml:space="preserve">V stĺpci C ( </t>
    </r>
    <r>
      <rPr>
        <b/>
        <sz val="10"/>
        <rFont val="Times New Roman CE"/>
        <family val="1"/>
        <charset val="238"/>
      </rPr>
      <t>Kód položky</t>
    </r>
    <r>
      <rPr>
        <sz val="10"/>
        <rFont val="Times New Roman CE"/>
        <family val="1"/>
        <charset val="238"/>
      </rPr>
      <t xml:space="preserve"> ):</t>
    </r>
  </si>
  <si>
    <t>1 až 12 znakov ( len číslice a písmená )</t>
  </si>
  <si>
    <r>
      <t xml:space="preserve">V stĺpci D ( </t>
    </r>
    <r>
      <rPr>
        <b/>
        <sz val="10"/>
        <rFont val="Times New Roman CE"/>
        <family val="1"/>
        <charset val="238"/>
      </rPr>
      <t>Popis položky, stavebného dielu, remesla</t>
    </r>
    <r>
      <rPr>
        <sz val="10"/>
        <rFont val="Times New Roman CE"/>
        <family val="1"/>
        <charset val="238"/>
      </rPr>
      <t xml:space="preserve"> ):</t>
    </r>
  </si>
  <si>
    <t>1 až 120 znakov</t>
  </si>
  <si>
    <r>
      <t xml:space="preserve">V stĺpci E ( </t>
    </r>
    <r>
      <rPr>
        <b/>
        <sz val="10"/>
        <rFont val="Times New Roman CE"/>
        <family val="1"/>
        <charset val="238"/>
      </rPr>
      <t>Množstvo</t>
    </r>
    <r>
      <rPr>
        <sz val="10"/>
        <rFont val="Times New Roman CE"/>
        <family val="1"/>
        <charset val="238"/>
      </rPr>
      <t xml:space="preserve"> ):</t>
    </r>
  </si>
  <si>
    <t>1 až 15 znakov ( len číslice )</t>
  </si>
  <si>
    <t>11 celých a 3 des. miesta, aspoň 0</t>
  </si>
  <si>
    <r>
      <t xml:space="preserve">V stĺpci F ( </t>
    </r>
    <r>
      <rPr>
        <b/>
        <sz val="10"/>
        <rFont val="Times New Roman CE"/>
        <family val="1"/>
        <charset val="238"/>
      </rPr>
      <t>Merná jednotka</t>
    </r>
    <r>
      <rPr>
        <sz val="10"/>
        <rFont val="Times New Roman CE"/>
        <family val="1"/>
        <charset val="238"/>
      </rPr>
      <t xml:space="preserve"> ):</t>
    </r>
  </si>
  <si>
    <t>1 až 6 znakov ( len číslice a písmená )</t>
  </si>
  <si>
    <r>
      <t xml:space="preserve">V stĺpci G ( </t>
    </r>
    <r>
      <rPr>
        <b/>
        <sz val="10"/>
        <rFont val="Times New Roman CE"/>
        <family val="1"/>
        <charset val="238"/>
      </rPr>
      <t>Jednotková cena</t>
    </r>
    <r>
      <rPr>
        <sz val="10"/>
        <rFont val="Times New Roman CE"/>
        <family val="1"/>
        <charset val="238"/>
      </rPr>
      <t xml:space="preserve"> ):</t>
    </r>
  </si>
  <si>
    <t>12 celých a 2 desatinné miesta, aspoň 0</t>
  </si>
  <si>
    <t>V stĺpci H ( Konštrukcia a práce ):</t>
  </si>
  <si>
    <t>Nepovinný</t>
  </si>
  <si>
    <t>nespracováva sa</t>
  </si>
  <si>
    <t>V stĺpci I ( Špecifikovaný materiál ):</t>
  </si>
  <si>
    <t>V stĺpci J ( Spolu ):</t>
  </si>
  <si>
    <r>
      <t xml:space="preserve">V stĺpci K ( </t>
    </r>
    <r>
      <rPr>
        <b/>
        <sz val="10"/>
        <rFont val="Times New Roman CE"/>
        <family val="1"/>
        <charset val="238"/>
      </rPr>
      <t>Hmotnosť v T - jednotková</t>
    </r>
    <r>
      <rPr>
        <sz val="10"/>
        <rFont val="Times New Roman CE"/>
        <family val="1"/>
        <charset val="238"/>
      </rPr>
      <t xml:space="preserve"> ):</t>
    </r>
  </si>
  <si>
    <t>1 až 10 znakov ( len číslice )</t>
  </si>
  <si>
    <t>3 celé a 5 des. miest</t>
  </si>
  <si>
    <t>V stĺpci L ( Hmotnosť v T - Spolu ):</t>
  </si>
  <si>
    <r>
      <t xml:space="preserve">V stĺpci M ( </t>
    </r>
    <r>
      <rPr>
        <b/>
        <sz val="10"/>
        <rFont val="Times New Roman CE"/>
        <family val="1"/>
        <charset val="238"/>
      </rPr>
      <t>Suť v T - Jednotková</t>
    </r>
    <r>
      <rPr>
        <sz val="10"/>
        <rFont val="Times New Roman CE"/>
        <family val="1"/>
        <charset val="238"/>
      </rPr>
      <t xml:space="preserve"> ):</t>
    </r>
  </si>
  <si>
    <t>1 až 7 znakov ( len číslice )</t>
  </si>
  <si>
    <t>3 celé a 3 des. miest</t>
  </si>
  <si>
    <t>V stĺpci N ( Suť v T - Spolu ):</t>
  </si>
  <si>
    <t>V stĺpci O ( DPH % ):</t>
  </si>
  <si>
    <r>
      <t xml:space="preserve">V stĺpci P ( </t>
    </r>
    <r>
      <rPr>
        <b/>
        <sz val="10"/>
        <rFont val="Times New Roman CE"/>
        <family val="1"/>
        <charset val="238"/>
      </rPr>
      <t>Pozícia</t>
    </r>
    <r>
      <rPr>
        <sz val="10"/>
        <rFont val="Times New Roman CE"/>
        <family val="1"/>
        <charset val="238"/>
      </rPr>
      <t xml:space="preserve"> ):</t>
    </r>
  </si>
  <si>
    <t>1 až 20 znakov ( len číslice a písmená )</t>
  </si>
  <si>
    <t>V stĺpci Q ( Množstvo rozpočtované ):</t>
  </si>
  <si>
    <t>V stĺpci R ( Množstvo od začiatku ):</t>
  </si>
  <si>
    <t>V stĺpci S ( Množstvo dodatok ):</t>
  </si>
  <si>
    <t>V stĺpci T ( Vyňatý z režimu stavba ):</t>
  </si>
  <si>
    <t>V stĺpci U ( Vysoká sadzba DPH - materiál ):</t>
  </si>
  <si>
    <r>
      <t xml:space="preserve">V stĺpci V ( </t>
    </r>
    <r>
      <rPr>
        <b/>
        <sz val="10"/>
        <rFont val="Times New Roman CE"/>
        <family val="1"/>
        <charset val="238"/>
      </rPr>
      <t>Typ položky</t>
    </r>
    <r>
      <rPr>
        <sz val="10"/>
        <rFont val="Times New Roman CE"/>
        <family val="1"/>
        <charset val="238"/>
      </rPr>
      <t xml:space="preserve"> ):</t>
    </r>
  </si>
  <si>
    <t>1 znak ( len písmená )</t>
  </si>
  <si>
    <t>E-HSV, I-PSV, M-MCE, P-iné, U-ostatné</t>
  </si>
  <si>
    <t>V stĺpci W ( Nh ):</t>
  </si>
  <si>
    <t>V stĺpci X ( Kód položky pre tlač  ):</t>
  </si>
  <si>
    <t>ak je prázdny, naplní sa kód položky</t>
  </si>
  <si>
    <r>
      <t>V stĺpci Y (</t>
    </r>
    <r>
      <rPr>
        <b/>
        <sz val="10"/>
        <rFont val="Times New Roman CE"/>
        <family val="1"/>
        <charset val="238"/>
      </rPr>
      <t xml:space="preserve"> </t>
    </r>
    <r>
      <rPr>
        <sz val="10"/>
        <rFont val="Times New Roman CE"/>
        <family val="1"/>
        <charset val="238"/>
      </rPr>
      <t>Kód položky ):</t>
    </r>
  </si>
  <si>
    <r>
      <t xml:space="preserve">V stĺpci Z ( </t>
    </r>
    <r>
      <rPr>
        <b/>
        <sz val="10"/>
        <rFont val="Times New Roman CE"/>
        <family val="1"/>
        <charset val="238"/>
      </rPr>
      <t>Klasifikácia produkcie</t>
    </r>
    <r>
      <rPr>
        <sz val="10"/>
        <rFont val="Times New Roman CE"/>
        <family val="1"/>
        <charset val="238"/>
      </rPr>
      <t xml:space="preserve"> ):</t>
    </r>
  </si>
  <si>
    <t>1 až 8 znakov ( len číslice a písmená )</t>
  </si>
  <si>
    <r>
      <t xml:space="preserve">V stĺpci AA ( </t>
    </r>
    <r>
      <rPr>
        <b/>
        <sz val="10"/>
        <rFont val="Times New Roman CE"/>
        <family val="1"/>
        <charset val="238"/>
      </rPr>
      <t>Katalógové číslo</t>
    </r>
    <r>
      <rPr>
        <sz val="10"/>
        <rFont val="Times New Roman CE"/>
        <family val="1"/>
        <charset val="238"/>
      </rPr>
      <t xml:space="preserve"> ):</t>
    </r>
  </si>
  <si>
    <t>Stavba : ZVÝŠENIE ENERGETICKEJ EFEKTÍVNOSTI OBJEKTOV Regina DSS  Kralovce</t>
  </si>
  <si>
    <t>Č.</t>
  </si>
  <si>
    <t xml:space="preserve">Číslo položky </t>
  </si>
  <si>
    <t xml:space="preserve">Skrátený popis </t>
  </si>
  <si>
    <t>M.j</t>
  </si>
  <si>
    <t xml:space="preserve">                        Celkom</t>
  </si>
  <si>
    <t>pol.</t>
  </si>
  <si>
    <t>Dodávka</t>
  </si>
  <si>
    <t>Montáž</t>
  </si>
  <si>
    <t>SO 03  Plynová kotolňa</t>
  </si>
  <si>
    <t xml:space="preserve"> Plynová kotolňa - Meranie a regulácia + elektroinšt.</t>
  </si>
  <si>
    <t>VÝKAZ - VÝMER MATERIÁLU</t>
  </si>
  <si>
    <t>MERANIE A REGULÁCIA</t>
  </si>
  <si>
    <t>Dodávky regulátorov a zariadení HOVAL</t>
  </si>
  <si>
    <t>N1, N2</t>
  </si>
  <si>
    <t>Regulátor HOVAL typ Top Tronic T/N</t>
  </si>
  <si>
    <t>ks</t>
  </si>
  <si>
    <t>vrátane sady snímačov AF, SF, VF1</t>
  </si>
  <si>
    <t>Ostatné dodávky</t>
  </si>
  <si>
    <t>ST1</t>
  </si>
  <si>
    <t>ZPA Ústí n/L</t>
  </si>
  <si>
    <t>ST2</t>
  </si>
  <si>
    <t xml:space="preserve">Povrchový kontaktný príložný termostat typ L641B 1012, </t>
  </si>
  <si>
    <t>rozsah 50až 95C  Honeywell</t>
  </si>
  <si>
    <t>ST3</t>
  </si>
  <si>
    <t>ST5</t>
  </si>
  <si>
    <t>Protimrazový termostat QAF 81.3, dĺžka kapiláry 3m, rozsah -5až15C</t>
  </si>
  <si>
    <t>krytie IP65  Siemens</t>
  </si>
  <si>
    <t>ST6</t>
  </si>
  <si>
    <t>Regulátor teploty priestorový typ 611 13, rozsah 0 až 40C</t>
  </si>
  <si>
    <t>SL1</t>
  </si>
  <si>
    <t>Regmet s.r.o Valašské Meziŕičí</t>
  </si>
  <si>
    <t>FQ1</t>
  </si>
  <si>
    <t>Lexmed - Šimončič, Čachtice</t>
  </si>
  <si>
    <t>FQ2</t>
  </si>
  <si>
    <t>HA</t>
  </si>
  <si>
    <t>Húkačka Pirata typ 4FE 601 11 24V AC</t>
  </si>
  <si>
    <t>Tesla Stropkov</t>
  </si>
  <si>
    <t>VC 7/32</t>
  </si>
  <si>
    <t>Špecifikácia rozvádzača R-PK</t>
  </si>
  <si>
    <t>SE</t>
  </si>
  <si>
    <t>Oceloplechová rozvodnica pre nástennú montáž, IP43/IP20</t>
  </si>
  <si>
    <t>SAREL SPACIAL 3D - 6x 40 mod.</t>
  </si>
  <si>
    <t>ENN 83060 +ENN55060 +ENN80459</t>
  </si>
  <si>
    <t>rozmerov 800 x 1000 x 250 mm (š x v x h)</t>
  </si>
  <si>
    <t>Obal na výkresy</t>
  </si>
  <si>
    <t>Popisný štítok</t>
  </si>
  <si>
    <t>Nápis farbou za 1 písmeno</t>
  </si>
  <si>
    <t>Svorkovnica N - PE</t>
  </si>
  <si>
    <t>Náplň</t>
  </si>
  <si>
    <t>Istič jednopólový C60N 0,5A, 1P, C /0,5A č.24067</t>
  </si>
  <si>
    <t>Istič jednopólový C60N 0,5A, 1P+N, C /0,5A č.24068</t>
  </si>
  <si>
    <t>Istič jednopólový C60N 2A, 1P, C /2A č.24396</t>
  </si>
  <si>
    <t>Istič jednopólový C60N 6A, 1P, C /6A č. 24399</t>
  </si>
  <si>
    <t>Istič dvojpólový C60N 6A, 1P+N, C /6A č.23987</t>
  </si>
  <si>
    <t>Istič jednopólový C60N 10A, 1P, C /10A č.24401</t>
  </si>
  <si>
    <t xml:space="preserve">Istič jednopólový C60N 16A, 1P, B /16A č. 24051 </t>
  </si>
  <si>
    <t>Istič dvojpólový C60N 4A, 2P, C /4A č. 24334</t>
  </si>
  <si>
    <t xml:space="preserve">Istič trojpólový C60N 16A, 3P, B /16A č. 24090 </t>
  </si>
  <si>
    <t>Istič trojpólový C60N 25A, 3P, B /25A č. 24092</t>
  </si>
  <si>
    <t>Zvodič prepätia tr. C typ SALTEK SLP-275/4</t>
  </si>
  <si>
    <t>Prúdový chránič ID 4P 25A/30mA AC, č. 23038</t>
  </si>
  <si>
    <t>Stykač LC1-D25 P7 3P, 25A AC3, 230V</t>
  </si>
  <si>
    <t>Stykač LC1-K06 P7 3P, 6A AC3, 230V</t>
  </si>
  <si>
    <t>Ovládač tlačidlový XB5 - AA21, 1Z, 6A, 250V čierny</t>
  </si>
  <si>
    <t>Ovládač tlačidlový núdzového zastavenia XB5 - AS8445 červený</t>
  </si>
  <si>
    <t>Prepínač 2-polohový   0-I  CM č.18071</t>
  </si>
  <si>
    <t>Ovládač otočný s nulovou polohou A-0-I  CM č.18074</t>
  </si>
  <si>
    <t>Spínacie hodiny analógové IH 24 hodin, č. 15335</t>
  </si>
  <si>
    <t>Relé časové (s onesk. príťahom)  RTA 1P /8A/240V, č. 16065</t>
  </si>
  <si>
    <t>Relé päticové RXM 3AB1 B7 3P, 10A, 24V AC</t>
  </si>
  <si>
    <t xml:space="preserve"> + pätica RXZE 2S 111M</t>
  </si>
  <si>
    <t>Relé päticové RXM 3AB1 P7 3P, 10A, 230V AC</t>
  </si>
  <si>
    <t>SAMO</t>
  </si>
  <si>
    <t xml:space="preserve">Relé poruchovej signalizácie POSIG 03, 24V str. - SAMO </t>
  </si>
  <si>
    <t>Montáž trafa jednofáz. do 200 A</t>
  </si>
  <si>
    <t>PC trafa T1B 230/24 V  80VA</t>
  </si>
  <si>
    <t xml:space="preserve">Montáž usmerňovača </t>
  </si>
  <si>
    <t>HOVAL</t>
  </si>
  <si>
    <t>Svorka radová MA 2,5/5</t>
  </si>
  <si>
    <t>Svorka radová M 10/16</t>
  </si>
  <si>
    <t xml:space="preserve">Svorka radová s poistkou M 4/8SF </t>
  </si>
  <si>
    <t>Prepojenie pomocných obvodov</t>
  </si>
  <si>
    <t>Nosné systémy, káble, ukončenie káblov</t>
  </si>
  <si>
    <t>Nosný materiál</t>
  </si>
  <si>
    <t>Rúrka ohybná FX16</t>
  </si>
  <si>
    <t>m</t>
  </si>
  <si>
    <t>Rúrka ohybná FX20</t>
  </si>
  <si>
    <t>Rúrka tuhá VRM 16 IEC</t>
  </si>
  <si>
    <t>Rúrka tuhá VRM 20 IEC</t>
  </si>
  <si>
    <t>Elektroinštalačný kanál M62/50 vr. stropných závesov</t>
  </si>
  <si>
    <t>Krabicová rozvodka z lis. izolantu 6455-11</t>
  </si>
  <si>
    <t>Zásuvka 2P+PE, 10/16A, 250V  typ 5517-2629</t>
  </si>
  <si>
    <t>Plast. ovládač tlač. s aretáciou XAL -K174F- červený v skrinke</t>
  </si>
  <si>
    <t>Svorkovnica ekvipotenc. pospájania - OBO 1801 VDE krytovaná</t>
  </si>
  <si>
    <t>Svorka na potrubie Bernard vr. Cu pásky</t>
  </si>
  <si>
    <t>Vodič  HO7V/K06 YE/GR zž</t>
  </si>
  <si>
    <t>Kábel  CYKY-O 750 V  2x1,5</t>
  </si>
  <si>
    <t>Kábel  CYKY-O 750 V  4x1,5</t>
  </si>
  <si>
    <t>Kábel  CYKY-O 750 V  7x1,5</t>
  </si>
  <si>
    <t>Kábel  CYKY-J 750 V  3x1,5</t>
  </si>
  <si>
    <t>Kábel  CYKY-J 750 V  5x1,5</t>
  </si>
  <si>
    <t>Kábel JYStY 1x2x0,8</t>
  </si>
  <si>
    <t>Kábel JYStY 2x2x0,8</t>
  </si>
  <si>
    <t>Kábel SYKFY 3x2x0,5</t>
  </si>
  <si>
    <t>Šnúra ohybná H05VV-F 2X0,75</t>
  </si>
  <si>
    <t>Šnúra ohybná H05RR-F 5G1,5</t>
  </si>
  <si>
    <t>Tesniaca vývodka na káble SKGL 2020</t>
  </si>
  <si>
    <t>Ukončenie káblov do 5x4 mm2</t>
  </si>
  <si>
    <t>Ukončenie vodičov do 16 mm2</t>
  </si>
  <si>
    <t>Svietidlo žiarivkove 2x36 W, 230V,  IP 44</t>
  </si>
  <si>
    <t>Svietidlo s úspor. Žiarivkou, 1x18W, 230V, IP 44</t>
  </si>
  <si>
    <t>Vypínač nástenný IP 44, radenie 1</t>
  </si>
  <si>
    <t>Krabica odbočna acidur 64 5511</t>
  </si>
  <si>
    <t xml:space="preserve">ks </t>
  </si>
  <si>
    <t>Lišta elektroinštalačná L 40/20</t>
  </si>
</sst>
</file>

<file path=xl/styles.xml><?xml version="1.0" encoding="utf-8"?>
<styleSheet xmlns="http://schemas.openxmlformats.org/spreadsheetml/2006/main">
  <numFmts count="6">
    <numFmt numFmtId="164" formatCode="#,##0&quot; Sk&quot;;[Red]\-#,##0&quot; Sk&quot;"/>
    <numFmt numFmtId="165" formatCode="\ #,##0&quot; Sk &quot;;\-#,##0&quot; Sk &quot;;&quot; - Sk &quot;;@\ "/>
    <numFmt numFmtId="166" formatCode="#,##0.00000"/>
    <numFmt numFmtId="167" formatCode="#,##0.000"/>
    <numFmt numFmtId="168" formatCode="#,##0.0"/>
    <numFmt numFmtId="169" formatCode="#,##0.0000"/>
  </numFmts>
  <fonts count="29">
    <font>
      <sz val="10"/>
      <name val="Arial"/>
      <family val="2"/>
      <charset val="238"/>
    </font>
    <font>
      <b/>
      <sz val="7"/>
      <name val="Letter Gothic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indexed="12"/>
      <name val="Arial Narrow"/>
      <family val="2"/>
      <charset val="238"/>
    </font>
    <font>
      <b/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3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4">
    <xf numFmtId="0" fontId="0" fillId="0" borderId="0"/>
    <xf numFmtId="0" fontId="1" fillId="0" borderId="1">
      <alignment vertical="center"/>
    </xf>
    <xf numFmtId="0" fontId="28" fillId="0" borderId="0" applyFill="0" applyBorder="0">
      <alignment vertical="center"/>
    </xf>
    <xf numFmtId="164" fontId="1" fillId="0" borderId="1"/>
    <xf numFmtId="0" fontId="28" fillId="0" borderId="1" applyFill="0"/>
    <xf numFmtId="165" fontId="28" fillId="0" borderId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7" applyNumberFormat="0" applyAlignment="0" applyProtection="0"/>
    <xf numFmtId="0" fontId="4" fillId="15" borderId="0" applyNumberFormat="0" applyBorder="0" applyAlignment="0" applyProtection="0"/>
    <xf numFmtId="0" fontId="14" fillId="7" borderId="2" applyNumberFormat="0" applyAlignment="0" applyProtection="0"/>
    <xf numFmtId="0" fontId="13" fillId="17" borderId="7" applyNumberFormat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7" fillId="0" borderId="0"/>
    <xf numFmtId="0" fontId="28" fillId="4" borderId="9" applyNumberFormat="0" applyAlignment="0" applyProtection="0"/>
    <xf numFmtId="0" fontId="18" fillId="16" borderId="10" applyNumberFormat="0" applyAlignment="0" applyProtection="0"/>
    <xf numFmtId="0" fontId="15" fillId="0" borderId="8" applyNumberFormat="0" applyFill="0" applyAlignment="0" applyProtection="0"/>
    <xf numFmtId="0" fontId="9" fillId="6" borderId="0" applyNumberFormat="0" applyBorder="0" applyAlignment="0" applyProtection="0"/>
    <xf numFmtId="0" fontId="1" fillId="0" borderId="0" applyBorder="0">
      <alignment vertical="center"/>
    </xf>
    <xf numFmtId="0" fontId="15" fillId="0" borderId="0" applyNumberFormat="0" applyFill="0" applyBorder="0" applyAlignment="0" applyProtection="0"/>
    <xf numFmtId="0" fontId="1" fillId="0" borderId="11">
      <alignment vertical="center"/>
    </xf>
    <xf numFmtId="0" fontId="16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</cellStyleXfs>
  <cellXfs count="71">
    <xf numFmtId="0" fontId="0" fillId="0" borderId="0" xfId="0"/>
    <xf numFmtId="0" fontId="19" fillId="0" borderId="0" xfId="66" applyFont="1"/>
    <xf numFmtId="0" fontId="21" fillId="0" borderId="0" xfId="66" applyFont="1"/>
    <xf numFmtId="0" fontId="21" fillId="0" borderId="0" xfId="66" applyFont="1" applyProtection="1">
      <protection locked="0"/>
    </xf>
    <xf numFmtId="49" fontId="21" fillId="0" borderId="0" xfId="66" applyNumberFormat="1" applyFont="1"/>
    <xf numFmtId="0" fontId="19" fillId="0" borderId="0" xfId="0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0" fontId="21" fillId="0" borderId="0" xfId="0" applyFont="1" applyProtection="1"/>
    <xf numFmtId="0" fontId="19" fillId="0" borderId="12" xfId="0" applyFont="1" applyBorder="1" applyAlignment="1" applyProtection="1">
      <alignment horizontal="center"/>
    </xf>
    <xf numFmtId="0" fontId="19" fillId="0" borderId="13" xfId="0" applyFont="1" applyBorder="1" applyAlignment="1" applyProtection="1">
      <alignment horizontal="center"/>
    </xf>
    <xf numFmtId="0" fontId="19" fillId="0" borderId="0" xfId="0" applyFont="1" applyAlignment="1" applyProtection="1">
      <alignment horizontal="right" vertical="top"/>
    </xf>
    <xf numFmtId="49" fontId="19" fillId="0" borderId="0" xfId="0" applyNumberFormat="1" applyFont="1" applyAlignment="1" applyProtection="1">
      <alignment horizontal="center" vertical="top"/>
    </xf>
    <xf numFmtId="49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vertical="top" wrapText="1"/>
    </xf>
    <xf numFmtId="167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vertical="top"/>
    </xf>
    <xf numFmtId="4" fontId="19" fillId="0" borderId="0" xfId="0" applyNumberFormat="1" applyFont="1" applyAlignment="1" applyProtection="1">
      <alignment vertical="top"/>
    </xf>
    <xf numFmtId="166" fontId="19" fillId="0" borderId="0" xfId="0" applyNumberFormat="1" applyFont="1" applyAlignment="1" applyProtection="1">
      <alignment vertical="top"/>
    </xf>
    <xf numFmtId="0" fontId="19" fillId="0" borderId="0" xfId="0" applyFont="1" applyAlignment="1" applyProtection="1">
      <alignment horizontal="center" vertical="top"/>
    </xf>
    <xf numFmtId="0" fontId="19" fillId="0" borderId="0" xfId="0" applyFont="1" applyAlignment="1" applyProtection="1">
      <alignment wrapText="1"/>
    </xf>
    <xf numFmtId="49" fontId="19" fillId="0" borderId="0" xfId="66" applyNumberFormat="1" applyFont="1"/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49" fontId="19" fillId="0" borderId="0" xfId="0" applyNumberFormat="1" applyFont="1" applyProtection="1"/>
    <xf numFmtId="168" fontId="19" fillId="0" borderId="0" xfId="0" applyNumberFormat="1" applyFont="1" applyAlignment="1" applyProtection="1">
      <alignment horizontal="right"/>
    </xf>
    <xf numFmtId="4" fontId="19" fillId="0" borderId="0" xfId="0" applyNumberFormat="1" applyFont="1" applyAlignment="1" applyProtection="1">
      <alignment horizontal="right"/>
    </xf>
    <xf numFmtId="167" fontId="19" fillId="0" borderId="0" xfId="0" applyNumberFormat="1" applyFont="1" applyAlignment="1" applyProtection="1">
      <alignment horizontal="right"/>
    </xf>
    <xf numFmtId="169" fontId="19" fillId="0" borderId="0" xfId="0" applyNumberFormat="1" applyFont="1" applyAlignment="1" applyProtection="1">
      <alignment horizontal="right"/>
    </xf>
    <xf numFmtId="0" fontId="19" fillId="0" borderId="0" xfId="0" applyFont="1" applyProtection="1">
      <protection locked="0"/>
    </xf>
    <xf numFmtId="49" fontId="19" fillId="0" borderId="0" xfId="0" applyNumberFormat="1" applyFont="1" applyAlignment="1" applyProtection="1">
      <alignment horizontal="center"/>
    </xf>
    <xf numFmtId="49" fontId="19" fillId="0" borderId="0" xfId="0" applyNumberFormat="1" applyFont="1" applyAlignment="1" applyProtection="1"/>
    <xf numFmtId="0" fontId="20" fillId="0" borderId="0" xfId="0" applyFont="1" applyAlignment="1" applyProtection="1">
      <alignment wrapText="1"/>
    </xf>
    <xf numFmtId="0" fontId="19" fillId="0" borderId="12" xfId="0" applyFont="1" applyBorder="1" applyAlignment="1" applyProtection="1">
      <alignment horizontal="center" wrapText="1"/>
    </xf>
    <xf numFmtId="0" fontId="19" fillId="0" borderId="14" xfId="0" applyFont="1" applyBorder="1" applyAlignment="1" applyProtection="1">
      <alignment horizontal="center"/>
    </xf>
    <xf numFmtId="0" fontId="19" fillId="0" borderId="12" xfId="0" applyNumberFormat="1" applyFont="1" applyBorder="1" applyAlignment="1" applyProtection="1">
      <alignment horizontal="center"/>
    </xf>
    <xf numFmtId="0" fontId="19" fillId="0" borderId="14" xfId="0" applyNumberFormat="1" applyFont="1" applyBorder="1" applyAlignment="1" applyProtection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</xf>
    <xf numFmtId="49" fontId="19" fillId="0" borderId="0" xfId="0" applyNumberFormat="1" applyFont="1" applyAlignment="1" applyProtection="1">
      <alignment horizontal="left"/>
    </xf>
    <xf numFmtId="0" fontId="19" fillId="0" borderId="13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wrapText="1"/>
    </xf>
    <xf numFmtId="0" fontId="19" fillId="0" borderId="15" xfId="0" applyFont="1" applyBorder="1" applyAlignment="1" applyProtection="1">
      <alignment horizontal="center"/>
    </xf>
    <xf numFmtId="0" fontId="19" fillId="0" borderId="13" xfId="0" applyNumberFormat="1" applyFont="1" applyBorder="1" applyAlignment="1" applyProtection="1">
      <alignment horizontal="center"/>
    </xf>
    <xf numFmtId="0" fontId="19" fillId="0" borderId="15" xfId="0" applyNumberFormat="1" applyFont="1" applyBorder="1" applyAlignment="1" applyProtection="1">
      <alignment horizontal="center"/>
    </xf>
    <xf numFmtId="168" fontId="19" fillId="0" borderId="0" xfId="0" applyNumberFormat="1" applyFont="1" applyAlignment="1" applyProtection="1">
      <alignment vertical="top"/>
    </xf>
    <xf numFmtId="49" fontId="21" fillId="0" borderId="0" xfId="0" applyNumberFormat="1" applyFont="1" applyAlignment="1" applyProtection="1">
      <alignment vertical="top"/>
    </xf>
    <xf numFmtId="0" fontId="21" fillId="0" borderId="0" xfId="0" applyFont="1" applyAlignment="1" applyProtection="1">
      <alignment vertical="top" wrapText="1"/>
    </xf>
    <xf numFmtId="0" fontId="21" fillId="0" borderId="0" xfId="0" applyFont="1" applyAlignment="1" applyProtection="1">
      <alignment horizontal="right" vertical="top" wrapText="1"/>
    </xf>
    <xf numFmtId="4" fontId="21" fillId="0" borderId="0" xfId="0" applyNumberFormat="1" applyFont="1" applyAlignment="1" applyProtection="1">
      <alignment vertical="top"/>
    </xf>
    <xf numFmtId="0" fontId="21" fillId="0" borderId="0" xfId="0" applyFont="1" applyAlignment="1" applyProtection="1">
      <alignment vertical="top"/>
    </xf>
    <xf numFmtId="166" fontId="21" fillId="0" borderId="0" xfId="0" applyNumberFormat="1" applyFont="1" applyAlignment="1" applyProtection="1">
      <alignment vertical="top"/>
    </xf>
    <xf numFmtId="167" fontId="21" fillId="0" borderId="0" xfId="0" applyNumberFormat="1" applyFont="1" applyAlignment="1" applyProtection="1">
      <alignment vertical="top"/>
    </xf>
    <xf numFmtId="0" fontId="21" fillId="0" borderId="0" xfId="0" applyFont="1" applyAlignment="1" applyProtection="1">
      <alignment horizontal="center" vertical="top"/>
    </xf>
    <xf numFmtId="0" fontId="23" fillId="5" borderId="16" xfId="0" applyFont="1" applyFill="1" applyBorder="1" applyAlignment="1">
      <alignment vertical="top"/>
    </xf>
    <xf numFmtId="0" fontId="23" fillId="5" borderId="17" xfId="0" applyFont="1" applyFill="1" applyBorder="1" applyAlignment="1">
      <alignment vertical="top"/>
    </xf>
    <xf numFmtId="0" fontId="23" fillId="5" borderId="17" xfId="0" applyFont="1" applyFill="1" applyBorder="1" applyAlignment="1">
      <alignment horizontal="center" vertical="top" wrapText="1"/>
    </xf>
    <xf numFmtId="0" fontId="23" fillId="5" borderId="18" xfId="0" applyFont="1" applyFill="1" applyBorder="1" applyAlignment="1">
      <alignment vertical="top"/>
    </xf>
    <xf numFmtId="0" fontId="24" fillId="0" borderId="19" xfId="0" applyFont="1" applyBorder="1"/>
    <xf numFmtId="0" fontId="24" fillId="0" borderId="20" xfId="0" applyFont="1" applyBorder="1"/>
    <xf numFmtId="0" fontId="26" fillId="0" borderId="20" xfId="0" applyFont="1" applyBorder="1"/>
    <xf numFmtId="0" fontId="24" fillId="0" borderId="21" xfId="0" applyFont="1" applyBorder="1"/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7" fillId="18" borderId="25" xfId="0" applyFont="1" applyFill="1" applyBorder="1" applyAlignment="1">
      <alignment vertical="top"/>
    </xf>
    <xf numFmtId="0" fontId="27" fillId="18" borderId="26" xfId="0" applyFont="1" applyFill="1" applyBorder="1" applyAlignment="1">
      <alignment vertical="top" wrapText="1"/>
    </xf>
    <xf numFmtId="0" fontId="27" fillId="18" borderId="27" xfId="0" applyFont="1" applyFill="1" applyBorder="1" applyAlignment="1">
      <alignment vertical="top" wrapText="1"/>
    </xf>
    <xf numFmtId="0" fontId="19" fillId="0" borderId="28" xfId="0" applyFont="1" applyBorder="1" applyAlignment="1" applyProtection="1">
      <alignment horizontal="center"/>
    </xf>
    <xf numFmtId="0" fontId="19" fillId="0" borderId="29" xfId="0" applyFont="1" applyBorder="1" applyAlignment="1" applyProtection="1">
      <alignment horizontal="center"/>
    </xf>
  </cellXfs>
  <cellStyles count="84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 % – Zvýraznění1" xfId="18"/>
    <cellStyle name="40 % – Zvýraznění2" xfId="19"/>
    <cellStyle name="40 % – Zvýraznění3" xfId="20"/>
    <cellStyle name="40 % – Zvýraznění4" xfId="21"/>
    <cellStyle name="40 % – Zvýraznění5" xfId="22"/>
    <cellStyle name="40 % – Zvýraznění6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60 % – Zvýraznění1" xfId="30"/>
    <cellStyle name="60 % – Zvýraznění2" xfId="31"/>
    <cellStyle name="60 % – Zvýraznění3" xfId="32"/>
    <cellStyle name="60 % – Zvýraznění4" xfId="33"/>
    <cellStyle name="60 % – Zvýraznění5" xfId="34"/>
    <cellStyle name="60 % – Zvýraznění6" xfId="35"/>
    <cellStyle name="60% - Accent1" xfId="36"/>
    <cellStyle name="60% - Accent2" xfId="37"/>
    <cellStyle name="60% - Accent3" xfId="38"/>
    <cellStyle name="60% - Accent4" xfId="39"/>
    <cellStyle name="60% - Accent5" xfId="40"/>
    <cellStyle name="60% - Accent6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" xfId="48"/>
    <cellStyle name="Calculation" xfId="49"/>
    <cellStyle name="Celkem" xfId="50"/>
    <cellStyle name="data" xfId="51"/>
    <cellStyle name="Explanatory Text" xfId="52"/>
    <cellStyle name="Good" xfId="53"/>
    <cellStyle name="Heading 1" xfId="54"/>
    <cellStyle name="Heading 2" xfId="55"/>
    <cellStyle name="Heading 3" xfId="56"/>
    <cellStyle name="Heading 4" xfId="57"/>
    <cellStyle name="Check Cell" xfId="58"/>
    <cellStyle name="Chybně" xfId="59"/>
    <cellStyle name="Input" xfId="60"/>
    <cellStyle name="Kontrolní buňka" xfId="61"/>
    <cellStyle name="Linked Cell" xfId="62"/>
    <cellStyle name="Název" xfId="63"/>
    <cellStyle name="Neutral" xfId="64"/>
    <cellStyle name="Neutrální" xfId="65"/>
    <cellStyle name="Normal" xfId="0" builtinId="0"/>
    <cellStyle name="normálne_KLs" xfId="66"/>
    <cellStyle name="Note" xfId="67"/>
    <cellStyle name="Output" xfId="68"/>
    <cellStyle name="Propojená buňka" xfId="69"/>
    <cellStyle name="Správně" xfId="70"/>
    <cellStyle name="TEXT" xfId="71"/>
    <cellStyle name="Text upozornění" xfId="72"/>
    <cellStyle name="TEXT1" xfId="73"/>
    <cellStyle name="Title" xfId="74"/>
    <cellStyle name="Total" xfId="75"/>
    <cellStyle name="Vysvětlující text" xfId="76"/>
    <cellStyle name="Warning Text" xfId="77"/>
    <cellStyle name="Zvýraznění 1" xfId="78"/>
    <cellStyle name="Zvýraznění 2" xfId="79"/>
    <cellStyle name="Zvýraznění 3" xfId="80"/>
    <cellStyle name="Zvýraznění 4" xfId="81"/>
    <cellStyle name="Zvýraznění 5" xfId="82"/>
    <cellStyle name="Zvýraznění 6" xfId="8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92"/>
  <sheetViews>
    <sheetView showGridLines="0" tabSelected="1" workbookViewId="0">
      <pane ySplit="10" topLeftCell="A95" activePane="bottomLeft" state="frozen"/>
      <selection pane="bottomLeft" activeCell="A5" sqref="A5"/>
    </sheetView>
  </sheetViews>
  <sheetFormatPr defaultRowHeight="12.75"/>
  <cols>
    <col min="1" max="1" width="4.7109375" style="12" customWidth="1"/>
    <col min="2" max="2" width="5.28515625" style="13" customWidth="1"/>
    <col min="3" max="3" width="13.5703125" style="14" customWidth="1"/>
    <col min="4" max="4" width="35.7109375" style="15" customWidth="1"/>
    <col min="5" max="5" width="11.28515625" style="16" customWidth="1"/>
    <col min="6" max="6" width="5.85546875" style="17" customWidth="1"/>
    <col min="7" max="7" width="9.7109375" style="18" customWidth="1"/>
    <col min="8" max="9" width="11.28515625" style="18" customWidth="1"/>
    <col min="10" max="10" width="0" style="18" hidden="1" customWidth="1"/>
    <col min="11" max="11" width="7.42578125" style="19" customWidth="1"/>
    <col min="12" max="12" width="8.28515625" style="19" customWidth="1"/>
    <col min="13" max="13" width="7.140625" style="16" customWidth="1"/>
    <col min="14" max="14" width="10.7109375" style="16" customWidth="1"/>
    <col min="15" max="15" width="3.5703125" style="17" customWidth="1"/>
    <col min="16" max="16" width="12.7109375" style="17" customWidth="1"/>
    <col min="17" max="19" width="11.28515625" style="16" customWidth="1"/>
    <col min="20" max="20" width="10.5703125" style="20" customWidth="1"/>
    <col min="21" max="21" width="10.28515625" style="20" customWidth="1"/>
    <col min="22" max="22" width="5.7109375" style="20" customWidth="1"/>
    <col min="23" max="23" width="9.140625" style="16"/>
    <col min="24" max="24" width="13.5703125" style="17" customWidth="1"/>
    <col min="25" max="25" width="9.140625" style="17"/>
    <col min="26" max="26" width="7.5703125" style="14" customWidth="1"/>
    <col min="27" max="27" width="24.85546875" style="14" customWidth="1"/>
    <col min="28" max="28" width="4.28515625" style="17" customWidth="1"/>
    <col min="29" max="29" width="8.28515625" style="17" customWidth="1"/>
    <col min="30" max="30" width="8.7109375" style="17" customWidth="1"/>
    <col min="31" max="31" width="11.42578125" style="17" customWidth="1"/>
    <col min="32" max="16384" width="9.140625" style="17"/>
  </cols>
  <sheetData>
    <row r="1" spans="1:32" s="5" customFormat="1">
      <c r="A1" s="9" t="s">
        <v>14</v>
      </c>
      <c r="D1" s="21"/>
      <c r="G1" s="6"/>
      <c r="I1" s="9" t="s">
        <v>15</v>
      </c>
      <c r="J1" s="6"/>
      <c r="K1" s="7"/>
      <c r="Q1" s="8"/>
      <c r="R1" s="8"/>
      <c r="S1" s="8"/>
      <c r="Z1" s="22" t="s">
        <v>0</v>
      </c>
      <c r="AA1" s="22" t="s">
        <v>1</v>
      </c>
      <c r="AB1" s="1" t="s">
        <v>2</v>
      </c>
      <c r="AC1" s="1" t="s">
        <v>3</v>
      </c>
      <c r="AD1" s="1" t="s">
        <v>4</v>
      </c>
      <c r="AE1" s="23" t="s">
        <v>39</v>
      </c>
      <c r="AF1" s="24" t="s">
        <v>40</v>
      </c>
    </row>
    <row r="2" spans="1:32" s="5" customFormat="1">
      <c r="A2" s="9" t="s">
        <v>16</v>
      </c>
      <c r="D2" s="21"/>
      <c r="G2" s="6"/>
      <c r="H2" s="25"/>
      <c r="I2" s="9" t="s">
        <v>17</v>
      </c>
      <c r="J2" s="6"/>
      <c r="K2" s="7"/>
      <c r="Q2" s="8"/>
      <c r="R2" s="8"/>
      <c r="S2" s="8"/>
      <c r="Z2" s="22" t="s">
        <v>5</v>
      </c>
      <c r="AA2" s="4" t="s">
        <v>41</v>
      </c>
      <c r="AB2" s="3" t="s">
        <v>6</v>
      </c>
      <c r="AC2" s="2"/>
      <c r="AD2" s="4"/>
      <c r="AE2" s="23">
        <v>1</v>
      </c>
      <c r="AF2" s="26">
        <v>123.4567</v>
      </c>
    </row>
    <row r="3" spans="1:32" s="5" customFormat="1">
      <c r="A3" s="9" t="s">
        <v>18</v>
      </c>
      <c r="D3" s="21"/>
      <c r="G3" s="6"/>
      <c r="I3" s="9" t="s">
        <v>42</v>
      </c>
      <c r="J3" s="6"/>
      <c r="K3" s="7"/>
      <c r="Q3" s="8"/>
      <c r="R3" s="8"/>
      <c r="S3" s="8"/>
      <c r="Z3" s="22" t="s">
        <v>7</v>
      </c>
      <c r="AA3" s="4" t="s">
        <v>43</v>
      </c>
      <c r="AB3" s="3" t="s">
        <v>6</v>
      </c>
      <c r="AC3" s="2" t="s">
        <v>8</v>
      </c>
      <c r="AD3" s="4" t="s">
        <v>9</v>
      </c>
      <c r="AE3" s="23">
        <v>2</v>
      </c>
      <c r="AF3" s="27">
        <v>123.4567</v>
      </c>
    </row>
    <row r="4" spans="1:32" s="5" customFormat="1">
      <c r="D4" s="21"/>
      <c r="Q4" s="8"/>
      <c r="R4" s="8"/>
      <c r="S4" s="8"/>
      <c r="Z4" s="22" t="s">
        <v>10</v>
      </c>
      <c r="AA4" s="4" t="s">
        <v>44</v>
      </c>
      <c r="AB4" s="3" t="s">
        <v>6</v>
      </c>
      <c r="AC4" s="2"/>
      <c r="AD4" s="4"/>
      <c r="AE4" s="23">
        <v>3</v>
      </c>
      <c r="AF4" s="28">
        <v>123.4567</v>
      </c>
    </row>
    <row r="5" spans="1:32" s="5" customFormat="1">
      <c r="A5" s="9" t="s">
        <v>302</v>
      </c>
      <c r="D5" s="21"/>
      <c r="Q5" s="8"/>
      <c r="R5" s="8"/>
      <c r="S5" s="8"/>
      <c r="Z5" s="22" t="s">
        <v>11</v>
      </c>
      <c r="AA5" s="4" t="s">
        <v>43</v>
      </c>
      <c r="AB5" s="3" t="s">
        <v>6</v>
      </c>
      <c r="AC5" s="2" t="s">
        <v>8</v>
      </c>
      <c r="AD5" s="4" t="s">
        <v>9</v>
      </c>
      <c r="AE5" s="23">
        <v>4</v>
      </c>
      <c r="AF5" s="29">
        <v>123.4567</v>
      </c>
    </row>
    <row r="6" spans="1:32" s="5" customFormat="1">
      <c r="A6" s="9" t="s">
        <v>19</v>
      </c>
      <c r="D6" s="21"/>
      <c r="Q6" s="8"/>
      <c r="R6" s="8"/>
      <c r="S6" s="8"/>
      <c r="Z6" s="30" t="s">
        <v>12</v>
      </c>
      <c r="AA6" s="4" t="s">
        <v>45</v>
      </c>
      <c r="AB6" s="3" t="s">
        <v>6</v>
      </c>
      <c r="AC6" s="2" t="s">
        <v>8</v>
      </c>
      <c r="AD6" s="4" t="s">
        <v>9</v>
      </c>
      <c r="AE6" s="23" t="s">
        <v>46</v>
      </c>
      <c r="AF6" s="24">
        <v>123.4567</v>
      </c>
    </row>
    <row r="7" spans="1:32" s="5" customFormat="1">
      <c r="A7" s="9" t="s">
        <v>20</v>
      </c>
      <c r="D7" s="21"/>
      <c r="Q7" s="8"/>
      <c r="R7" s="8"/>
      <c r="S7" s="8"/>
      <c r="Z7" s="25"/>
      <c r="AA7" s="25"/>
    </row>
    <row r="8" spans="1:32" s="5" customFormat="1" ht="13.5">
      <c r="B8" s="31"/>
      <c r="C8" s="32"/>
      <c r="D8" s="33" t="str">
        <f>CONCATENATE(AA2," ",AB2," ",AC2," ",AD2)</f>
        <v xml:space="preserve">Prehľad rozpočtových nákladov v EUR  </v>
      </c>
      <c r="E8" s="8"/>
      <c r="G8" s="6"/>
      <c r="H8" s="6"/>
      <c r="I8" s="6"/>
      <c r="J8" s="6"/>
      <c r="K8" s="7"/>
      <c r="L8" s="7"/>
      <c r="M8" s="8"/>
      <c r="N8" s="8"/>
      <c r="Q8" s="8"/>
      <c r="R8" s="8"/>
      <c r="S8" s="8"/>
      <c r="Z8" s="25"/>
      <c r="AA8" s="25"/>
    </row>
    <row r="9" spans="1:32" s="5" customFormat="1">
      <c r="A9" s="10" t="s">
        <v>47</v>
      </c>
      <c r="B9" s="10" t="s">
        <v>48</v>
      </c>
      <c r="C9" s="10" t="s">
        <v>49</v>
      </c>
      <c r="D9" s="34" t="s">
        <v>50</v>
      </c>
      <c r="E9" s="10" t="s">
        <v>51</v>
      </c>
      <c r="F9" s="10" t="s">
        <v>52</v>
      </c>
      <c r="G9" s="10" t="s">
        <v>53</v>
      </c>
      <c r="H9" s="10" t="s">
        <v>21</v>
      </c>
      <c r="I9" s="10" t="s">
        <v>22</v>
      </c>
      <c r="J9" s="10" t="s">
        <v>23</v>
      </c>
      <c r="K9" s="69" t="s">
        <v>24</v>
      </c>
      <c r="L9" s="69"/>
      <c r="M9" s="70" t="s">
        <v>25</v>
      </c>
      <c r="N9" s="70"/>
      <c r="O9" s="35" t="s">
        <v>54</v>
      </c>
      <c r="P9" s="36" t="s">
        <v>55</v>
      </c>
      <c r="Q9" s="36" t="s">
        <v>51</v>
      </c>
      <c r="R9" s="36" t="s">
        <v>51</v>
      </c>
      <c r="S9" s="37" t="s">
        <v>51</v>
      </c>
      <c r="T9" s="38" t="s">
        <v>56</v>
      </c>
      <c r="U9" s="38" t="s">
        <v>57</v>
      </c>
      <c r="V9" s="38" t="s">
        <v>58</v>
      </c>
      <c r="W9" s="23" t="s">
        <v>26</v>
      </c>
      <c r="X9" s="39" t="s">
        <v>59</v>
      </c>
      <c r="Y9" s="39" t="s">
        <v>49</v>
      </c>
      <c r="Z9" s="40" t="s">
        <v>60</v>
      </c>
      <c r="AA9" s="40" t="s">
        <v>61</v>
      </c>
    </row>
    <row r="10" spans="1:32" s="5" customFormat="1">
      <c r="A10" s="11" t="s">
        <v>62</v>
      </c>
      <c r="B10" s="11" t="s">
        <v>63</v>
      </c>
      <c r="C10" s="41"/>
      <c r="D10" s="42" t="s">
        <v>64</v>
      </c>
      <c r="E10" s="11" t="s">
        <v>65</v>
      </c>
      <c r="F10" s="11" t="s">
        <v>66</v>
      </c>
      <c r="G10" s="11" t="s">
        <v>67</v>
      </c>
      <c r="H10" s="11" t="s">
        <v>27</v>
      </c>
      <c r="I10" s="11" t="s">
        <v>13</v>
      </c>
      <c r="J10" s="11"/>
      <c r="K10" s="11" t="s">
        <v>53</v>
      </c>
      <c r="L10" s="11" t="s">
        <v>23</v>
      </c>
      <c r="M10" s="43" t="s">
        <v>53</v>
      </c>
      <c r="N10" s="11" t="s">
        <v>23</v>
      </c>
      <c r="O10" s="43" t="s">
        <v>68</v>
      </c>
      <c r="P10" s="44"/>
      <c r="Q10" s="44" t="s">
        <v>69</v>
      </c>
      <c r="R10" s="44" t="s">
        <v>70</v>
      </c>
      <c r="S10" s="45" t="s">
        <v>71</v>
      </c>
      <c r="T10" s="38" t="s">
        <v>72</v>
      </c>
      <c r="U10" s="38" t="s">
        <v>73</v>
      </c>
      <c r="V10" s="38" t="s">
        <v>74</v>
      </c>
      <c r="W10" s="8"/>
      <c r="Z10" s="40" t="s">
        <v>75</v>
      </c>
      <c r="AA10" s="40" t="s">
        <v>62</v>
      </c>
    </row>
    <row r="11" spans="1:32">
      <c r="G11" s="46"/>
    </row>
    <row r="12" spans="1:32">
      <c r="C12" s="47" t="s">
        <v>76</v>
      </c>
      <c r="D12" s="48" t="s">
        <v>76</v>
      </c>
    </row>
    <row r="13" spans="1:32">
      <c r="C13" s="47" t="s">
        <v>77</v>
      </c>
      <c r="D13" s="48" t="s">
        <v>77</v>
      </c>
    </row>
    <row r="14" spans="1:32">
      <c r="A14" s="12" t="s">
        <v>78</v>
      </c>
      <c r="B14" s="13" t="s">
        <v>79</v>
      </c>
      <c r="C14" s="14" t="s">
        <v>80</v>
      </c>
      <c r="D14" s="15" t="s">
        <v>81</v>
      </c>
      <c r="E14" s="16">
        <v>1</v>
      </c>
      <c r="F14" s="17" t="s">
        <v>82</v>
      </c>
    </row>
    <row r="15" spans="1:32">
      <c r="A15" s="12" t="s">
        <v>83</v>
      </c>
      <c r="B15" s="13" t="s">
        <v>79</v>
      </c>
      <c r="C15" s="14" t="s">
        <v>84</v>
      </c>
      <c r="D15" s="15" t="s">
        <v>85</v>
      </c>
      <c r="E15" s="16">
        <v>1</v>
      </c>
      <c r="F15" s="17" t="s">
        <v>82</v>
      </c>
    </row>
    <row r="16" spans="1:32">
      <c r="A16" s="12" t="s">
        <v>86</v>
      </c>
      <c r="B16" s="13" t="s">
        <v>79</v>
      </c>
      <c r="C16" s="14" t="s">
        <v>87</v>
      </c>
      <c r="D16" s="15" t="s">
        <v>88</v>
      </c>
      <c r="E16" s="16">
        <v>1</v>
      </c>
      <c r="F16" s="17" t="s">
        <v>82</v>
      </c>
    </row>
    <row r="17" spans="1:23">
      <c r="D17" s="49" t="s">
        <v>28</v>
      </c>
      <c r="E17" s="50">
        <f>I17</f>
        <v>0</v>
      </c>
      <c r="F17" s="51"/>
      <c r="G17" s="50"/>
      <c r="H17" s="50"/>
      <c r="I17" s="50">
        <f>I14+I15+I16</f>
        <v>0</v>
      </c>
      <c r="J17" s="50">
        <v>2825</v>
      </c>
      <c r="K17" s="52"/>
      <c r="L17" s="52">
        <f>L14+L15+L16</f>
        <v>0</v>
      </c>
      <c r="M17" s="53"/>
      <c r="N17" s="53"/>
      <c r="O17" s="51"/>
      <c r="P17" s="51"/>
      <c r="Q17" s="53"/>
      <c r="R17" s="53"/>
      <c r="S17" s="53"/>
      <c r="T17" s="54"/>
      <c r="U17" s="54"/>
      <c r="V17" s="54"/>
      <c r="W17" s="53"/>
    </row>
    <row r="19" spans="1:23">
      <c r="D19" s="49" t="s">
        <v>29</v>
      </c>
      <c r="E19" s="50">
        <f>E17</f>
        <v>0</v>
      </c>
      <c r="F19" s="51"/>
      <c r="G19" s="50"/>
      <c r="H19" s="50"/>
      <c r="I19" s="50">
        <f>I17</f>
        <v>0</v>
      </c>
      <c r="J19" s="50">
        <v>2825</v>
      </c>
      <c r="K19" s="52"/>
      <c r="L19" s="52">
        <f>L17</f>
        <v>0</v>
      </c>
      <c r="M19" s="53"/>
      <c r="N19" s="53"/>
      <c r="O19" s="51"/>
      <c r="P19" s="51"/>
      <c r="Q19" s="53"/>
      <c r="R19" s="53"/>
      <c r="S19" s="53"/>
      <c r="T19" s="54"/>
      <c r="U19" s="54"/>
      <c r="V19" s="54"/>
      <c r="W19" s="53"/>
    </row>
    <row r="21" spans="1:23">
      <c r="C21" s="47" t="s">
        <v>89</v>
      </c>
      <c r="D21" s="48" t="s">
        <v>90</v>
      </c>
    </row>
    <row r="22" spans="1:23">
      <c r="C22" s="47" t="s">
        <v>91</v>
      </c>
      <c r="D22" s="48" t="s">
        <v>91</v>
      </c>
    </row>
    <row r="23" spans="1:23">
      <c r="A23" s="12" t="s">
        <v>92</v>
      </c>
      <c r="B23" s="13" t="s">
        <v>93</v>
      </c>
      <c r="C23" s="14" t="s">
        <v>94</v>
      </c>
      <c r="D23" s="15" t="s">
        <v>95</v>
      </c>
      <c r="E23" s="16">
        <v>50</v>
      </c>
      <c r="F23" s="17" t="s">
        <v>96</v>
      </c>
      <c r="J23" s="18">
        <v>600</v>
      </c>
    </row>
    <row r="24" spans="1:23">
      <c r="A24" s="12" t="s">
        <v>97</v>
      </c>
      <c r="B24" s="13" t="s">
        <v>93</v>
      </c>
      <c r="C24" s="14" t="s">
        <v>98</v>
      </c>
      <c r="D24" s="15" t="s">
        <v>99</v>
      </c>
      <c r="E24" s="16">
        <v>40</v>
      </c>
      <c r="F24" s="17" t="s">
        <v>96</v>
      </c>
      <c r="J24" s="18">
        <v>480</v>
      </c>
    </row>
    <row r="25" spans="1:23">
      <c r="D25" s="49" t="s">
        <v>30</v>
      </c>
      <c r="E25" s="50">
        <f>H25</f>
        <v>0</v>
      </c>
      <c r="F25" s="51"/>
      <c r="G25" s="50"/>
      <c r="H25" s="50">
        <f>H23+H24</f>
        <v>0</v>
      </c>
      <c r="I25" s="50"/>
      <c r="J25" s="50">
        <v>1080</v>
      </c>
      <c r="K25" s="52"/>
      <c r="L25" s="52"/>
      <c r="M25" s="53"/>
      <c r="N25" s="53"/>
      <c r="O25" s="51"/>
      <c r="P25" s="51"/>
      <c r="Q25" s="53"/>
      <c r="R25" s="53"/>
      <c r="S25" s="53"/>
      <c r="T25" s="54"/>
      <c r="U25" s="54"/>
      <c r="V25" s="54"/>
      <c r="W25" s="53"/>
    </row>
    <row r="27" spans="1:23">
      <c r="D27" s="49" t="s">
        <v>31</v>
      </c>
      <c r="E27" s="50">
        <f>E25</f>
        <v>0</v>
      </c>
      <c r="F27" s="51"/>
      <c r="G27" s="50"/>
      <c r="H27" s="50">
        <f>H25</f>
        <v>0</v>
      </c>
      <c r="I27" s="50"/>
      <c r="J27" s="50">
        <v>1080</v>
      </c>
      <c r="K27" s="52"/>
      <c r="L27" s="52"/>
      <c r="M27" s="53"/>
      <c r="N27" s="53"/>
      <c r="O27" s="51"/>
      <c r="P27" s="51"/>
      <c r="Q27" s="53"/>
      <c r="R27" s="53"/>
      <c r="S27" s="53"/>
      <c r="T27" s="54"/>
      <c r="U27" s="54"/>
      <c r="V27" s="54"/>
      <c r="W27" s="53"/>
    </row>
    <row r="29" spans="1:23" ht="25.5">
      <c r="C29" s="47" t="s">
        <v>100</v>
      </c>
      <c r="D29" s="48" t="s">
        <v>101</v>
      </c>
    </row>
    <row r="30" spans="1:23">
      <c r="C30" s="47" t="s">
        <v>102</v>
      </c>
      <c r="D30" s="48" t="s">
        <v>103</v>
      </c>
    </row>
    <row r="31" spans="1:23">
      <c r="A31" s="12" t="s">
        <v>104</v>
      </c>
      <c r="B31" s="13" t="s">
        <v>105</v>
      </c>
      <c r="C31" s="14" t="s">
        <v>106</v>
      </c>
      <c r="D31" s="15" t="s">
        <v>107</v>
      </c>
      <c r="E31" s="16">
        <v>2</v>
      </c>
      <c r="F31" s="17" t="s">
        <v>82</v>
      </c>
      <c r="J31" s="18">
        <v>82</v>
      </c>
    </row>
    <row r="32" spans="1:23" ht="25.5">
      <c r="D32" s="49" t="s">
        <v>32</v>
      </c>
      <c r="E32" s="50">
        <f>H32</f>
        <v>0</v>
      </c>
      <c r="F32" s="51"/>
      <c r="G32" s="50"/>
      <c r="H32" s="50">
        <f>H31</f>
        <v>0</v>
      </c>
      <c r="I32" s="50"/>
      <c r="J32" s="50">
        <v>82</v>
      </c>
      <c r="K32" s="52"/>
      <c r="L32" s="52"/>
      <c r="M32" s="53"/>
      <c r="N32" s="53"/>
      <c r="O32" s="51"/>
      <c r="P32" s="51"/>
      <c r="Q32" s="53"/>
      <c r="R32" s="53"/>
      <c r="S32" s="53"/>
      <c r="T32" s="54"/>
      <c r="U32" s="54"/>
      <c r="V32" s="54"/>
      <c r="W32" s="53"/>
    </row>
    <row r="34" spans="1:23" ht="25.5">
      <c r="D34" s="49" t="s">
        <v>33</v>
      </c>
      <c r="E34" s="50">
        <f>E32</f>
        <v>0</v>
      </c>
      <c r="F34" s="51"/>
      <c r="G34" s="50"/>
      <c r="H34" s="50">
        <f>H32</f>
        <v>0</v>
      </c>
      <c r="I34" s="50"/>
      <c r="J34" s="50">
        <v>82</v>
      </c>
      <c r="K34" s="52"/>
      <c r="L34" s="52"/>
      <c r="M34" s="53"/>
      <c r="N34" s="53"/>
      <c r="O34" s="51"/>
      <c r="P34" s="51"/>
      <c r="Q34" s="53"/>
      <c r="R34" s="53"/>
      <c r="S34" s="53"/>
      <c r="T34" s="54"/>
      <c r="U34" s="54"/>
      <c r="V34" s="54"/>
      <c r="W34" s="53"/>
    </row>
    <row r="36" spans="1:23">
      <c r="C36" s="47" t="s">
        <v>108</v>
      </c>
      <c r="D36" s="48" t="s">
        <v>109</v>
      </c>
    </row>
    <row r="37" spans="1:23">
      <c r="C37" s="47" t="s">
        <v>110</v>
      </c>
      <c r="D37" s="48" t="s">
        <v>111</v>
      </c>
    </row>
    <row r="38" spans="1:23">
      <c r="A38" s="12" t="s">
        <v>112</v>
      </c>
      <c r="B38" s="13" t="s">
        <v>113</v>
      </c>
      <c r="C38" s="14" t="s">
        <v>114</v>
      </c>
      <c r="D38" s="15" t="s">
        <v>115</v>
      </c>
      <c r="E38" s="16">
        <v>1</v>
      </c>
      <c r="F38" s="17" t="s">
        <v>82</v>
      </c>
      <c r="J38" s="18">
        <v>8.35</v>
      </c>
    </row>
    <row r="39" spans="1:23">
      <c r="D39" s="49" t="s">
        <v>34</v>
      </c>
      <c r="E39" s="50">
        <f>H39</f>
        <v>0</v>
      </c>
      <c r="F39" s="51"/>
      <c r="G39" s="50"/>
      <c r="H39" s="50">
        <f>H38</f>
        <v>0</v>
      </c>
      <c r="I39" s="50"/>
      <c r="J39" s="50">
        <v>8.35</v>
      </c>
      <c r="K39" s="52"/>
      <c r="L39" s="52"/>
      <c r="M39" s="53"/>
      <c r="N39" s="53"/>
      <c r="O39" s="51"/>
      <c r="P39" s="51"/>
      <c r="Q39" s="53"/>
      <c r="R39" s="53"/>
      <c r="S39" s="53"/>
      <c r="T39" s="54"/>
      <c r="U39" s="54"/>
      <c r="V39" s="54"/>
      <c r="W39" s="53"/>
    </row>
    <row r="41" spans="1:23">
      <c r="C41" s="47" t="s">
        <v>116</v>
      </c>
      <c r="D41" s="48" t="s">
        <v>116</v>
      </c>
    </row>
    <row r="42" spans="1:23">
      <c r="A42" s="12" t="s">
        <v>117</v>
      </c>
      <c r="B42" s="13" t="s">
        <v>113</v>
      </c>
      <c r="C42" s="14" t="s">
        <v>118</v>
      </c>
      <c r="D42" s="15" t="s">
        <v>119</v>
      </c>
      <c r="E42" s="16">
        <v>4</v>
      </c>
      <c r="F42" s="17" t="s">
        <v>82</v>
      </c>
    </row>
    <row r="43" spans="1:23" ht="25.5">
      <c r="A43" s="12" t="s">
        <v>120</v>
      </c>
      <c r="B43" s="13" t="s">
        <v>79</v>
      </c>
      <c r="C43" s="14" t="s">
        <v>121</v>
      </c>
      <c r="D43" s="15" t="s">
        <v>122</v>
      </c>
      <c r="E43" s="16">
        <v>2</v>
      </c>
      <c r="F43" s="17" t="s">
        <v>82</v>
      </c>
    </row>
    <row r="44" spans="1:23" ht="25.5">
      <c r="A44" s="12" t="s">
        <v>123</v>
      </c>
      <c r="B44" s="13" t="s">
        <v>79</v>
      </c>
      <c r="C44" s="14" t="s">
        <v>124</v>
      </c>
      <c r="D44" s="15" t="s">
        <v>125</v>
      </c>
      <c r="E44" s="16">
        <v>2</v>
      </c>
      <c r="F44" s="17" t="s">
        <v>82</v>
      </c>
    </row>
    <row r="45" spans="1:23">
      <c r="A45" s="12" t="s">
        <v>126</v>
      </c>
      <c r="B45" s="13" t="s">
        <v>79</v>
      </c>
      <c r="C45" s="14" t="s">
        <v>127</v>
      </c>
      <c r="D45" s="15" t="s">
        <v>128</v>
      </c>
      <c r="E45" s="16">
        <v>1</v>
      </c>
      <c r="F45" s="17" t="s">
        <v>82</v>
      </c>
    </row>
    <row r="46" spans="1:23" ht="25.5">
      <c r="A46" s="12" t="s">
        <v>129</v>
      </c>
      <c r="B46" s="13" t="s">
        <v>79</v>
      </c>
      <c r="C46" s="14" t="s">
        <v>130</v>
      </c>
      <c r="D46" s="15" t="s">
        <v>131</v>
      </c>
      <c r="E46" s="16">
        <v>1</v>
      </c>
      <c r="F46" s="17" t="s">
        <v>82</v>
      </c>
    </row>
    <row r="47" spans="1:23" ht="25.5">
      <c r="A47" s="12" t="s">
        <v>132</v>
      </c>
      <c r="B47" s="13" t="s">
        <v>79</v>
      </c>
      <c r="C47" s="14" t="s">
        <v>133</v>
      </c>
      <c r="D47" s="15" t="s">
        <v>134</v>
      </c>
      <c r="E47" s="16">
        <v>1</v>
      </c>
      <c r="F47" s="17" t="s">
        <v>82</v>
      </c>
    </row>
    <row r="48" spans="1:23">
      <c r="A48" s="12" t="s">
        <v>135</v>
      </c>
      <c r="B48" s="13" t="s">
        <v>79</v>
      </c>
      <c r="C48" s="14" t="s">
        <v>136</v>
      </c>
      <c r="D48" s="15" t="s">
        <v>137</v>
      </c>
      <c r="E48" s="16">
        <v>1</v>
      </c>
      <c r="F48" s="17" t="s">
        <v>82</v>
      </c>
    </row>
    <row r="49" spans="1:23">
      <c r="A49" s="12" t="s">
        <v>138</v>
      </c>
      <c r="B49" s="13" t="s">
        <v>139</v>
      </c>
      <c r="C49" s="14" t="s">
        <v>140</v>
      </c>
      <c r="D49" s="15" t="s">
        <v>141</v>
      </c>
      <c r="E49" s="16">
        <v>1</v>
      </c>
      <c r="F49" s="17" t="s">
        <v>82</v>
      </c>
    </row>
    <row r="50" spans="1:23">
      <c r="D50" s="49" t="s">
        <v>35</v>
      </c>
      <c r="E50" s="50">
        <f>I50+H50</f>
        <v>0</v>
      </c>
      <c r="F50" s="51"/>
      <c r="G50" s="50"/>
      <c r="H50" s="50">
        <f>H42+H43+H44+H45+H46+H47+H48+H49</f>
        <v>0</v>
      </c>
      <c r="I50" s="50">
        <f>I43+I44+I45+I46+I47+I48</f>
        <v>0</v>
      </c>
      <c r="J50" s="50">
        <v>454.9</v>
      </c>
      <c r="K50" s="52"/>
      <c r="L50" s="52">
        <f>L43+L44+L45+L46+L47+L48</f>
        <v>0</v>
      </c>
      <c r="M50" s="53"/>
      <c r="N50" s="53"/>
      <c r="O50" s="51"/>
      <c r="P50" s="51"/>
      <c r="Q50" s="53"/>
      <c r="R50" s="53"/>
      <c r="S50" s="53"/>
      <c r="T50" s="54"/>
      <c r="U50" s="54"/>
      <c r="V50" s="54"/>
      <c r="W50" s="53"/>
    </row>
    <row r="52" spans="1:23" ht="25.5">
      <c r="D52" s="49" t="s">
        <v>36</v>
      </c>
      <c r="E52" s="50">
        <f>E39+E50</f>
        <v>0</v>
      </c>
      <c r="F52" s="51"/>
      <c r="G52" s="50"/>
      <c r="H52" s="50">
        <f>H39+H50</f>
        <v>0</v>
      </c>
      <c r="I52" s="50">
        <f>I50</f>
        <v>0</v>
      </c>
      <c r="J52" s="50">
        <v>463.25</v>
      </c>
      <c r="K52" s="52"/>
      <c r="L52" s="52">
        <f>L50</f>
        <v>0</v>
      </c>
      <c r="M52" s="53"/>
      <c r="N52" s="53"/>
      <c r="O52" s="51"/>
      <c r="P52" s="51"/>
      <c r="Q52" s="53"/>
      <c r="R52" s="53"/>
      <c r="S52" s="53"/>
      <c r="T52" s="54"/>
      <c r="U52" s="54"/>
      <c r="V52" s="54"/>
      <c r="W52" s="53"/>
    </row>
    <row r="54" spans="1:23">
      <c r="C54" s="47" t="s">
        <v>142</v>
      </c>
      <c r="D54" s="48" t="s">
        <v>142</v>
      </c>
    </row>
    <row r="55" spans="1:23">
      <c r="A55" s="12" t="s">
        <v>143</v>
      </c>
      <c r="B55" s="13" t="s">
        <v>79</v>
      </c>
      <c r="C55" s="14" t="s">
        <v>144</v>
      </c>
      <c r="D55" s="15" t="s">
        <v>145</v>
      </c>
      <c r="E55" s="16">
        <v>2</v>
      </c>
      <c r="F55" s="17" t="s">
        <v>82</v>
      </c>
    </row>
    <row r="56" spans="1:23">
      <c r="A56" s="12" t="s">
        <v>146</v>
      </c>
      <c r="B56" s="13" t="s">
        <v>79</v>
      </c>
      <c r="C56" s="14" t="s">
        <v>147</v>
      </c>
      <c r="D56" s="15" t="s">
        <v>148</v>
      </c>
      <c r="E56" s="16">
        <v>1</v>
      </c>
      <c r="F56" s="17" t="s">
        <v>82</v>
      </c>
    </row>
    <row r="57" spans="1:23">
      <c r="A57" s="12" t="s">
        <v>149</v>
      </c>
      <c r="B57" s="13" t="s">
        <v>79</v>
      </c>
      <c r="C57" s="14" t="s">
        <v>150</v>
      </c>
      <c r="D57" s="15" t="s">
        <v>151</v>
      </c>
      <c r="E57" s="16">
        <v>1</v>
      </c>
      <c r="F57" s="17" t="s">
        <v>82</v>
      </c>
    </row>
    <row r="58" spans="1:23">
      <c r="A58" s="12" t="s">
        <v>152</v>
      </c>
      <c r="B58" s="13" t="s">
        <v>79</v>
      </c>
      <c r="C58" s="14" t="s">
        <v>153</v>
      </c>
      <c r="D58" s="15" t="s">
        <v>154</v>
      </c>
      <c r="E58" s="16">
        <v>5</v>
      </c>
      <c r="F58" s="17" t="s">
        <v>82</v>
      </c>
    </row>
    <row r="59" spans="1:23" ht="25.5">
      <c r="A59" s="12" t="s">
        <v>155</v>
      </c>
      <c r="B59" s="13" t="s">
        <v>79</v>
      </c>
      <c r="C59" s="14" t="s">
        <v>156</v>
      </c>
      <c r="D59" s="15" t="s">
        <v>157</v>
      </c>
      <c r="E59" s="16">
        <v>1</v>
      </c>
      <c r="F59" s="17" t="s">
        <v>82</v>
      </c>
    </row>
    <row r="60" spans="1:23" ht="25.5">
      <c r="A60" s="12" t="s">
        <v>158</v>
      </c>
      <c r="B60" s="13" t="s">
        <v>79</v>
      </c>
      <c r="C60" s="14" t="s">
        <v>159</v>
      </c>
      <c r="D60" s="15" t="s">
        <v>160</v>
      </c>
      <c r="E60" s="16">
        <v>1</v>
      </c>
      <c r="F60" s="17" t="s">
        <v>82</v>
      </c>
    </row>
    <row r="61" spans="1:23">
      <c r="A61" s="12" t="s">
        <v>161</v>
      </c>
      <c r="B61" s="13" t="s">
        <v>79</v>
      </c>
      <c r="C61" s="14" t="s">
        <v>162</v>
      </c>
      <c r="D61" s="15" t="s">
        <v>163</v>
      </c>
      <c r="E61" s="16">
        <v>1</v>
      </c>
      <c r="F61" s="17" t="s">
        <v>82</v>
      </c>
    </row>
    <row r="62" spans="1:23" ht="25.5">
      <c r="A62" s="12" t="s">
        <v>164</v>
      </c>
      <c r="B62" s="13" t="s">
        <v>79</v>
      </c>
      <c r="C62" s="14" t="s">
        <v>165</v>
      </c>
      <c r="D62" s="15" t="s">
        <v>166</v>
      </c>
      <c r="E62" s="16">
        <v>11</v>
      </c>
      <c r="F62" s="17" t="s">
        <v>82</v>
      </c>
    </row>
    <row r="63" spans="1:23" ht="25.5">
      <c r="A63" s="12" t="s">
        <v>167</v>
      </c>
      <c r="B63" s="13" t="s">
        <v>79</v>
      </c>
      <c r="C63" s="14" t="s">
        <v>168</v>
      </c>
      <c r="D63" s="15" t="s">
        <v>169</v>
      </c>
      <c r="E63" s="16">
        <v>8</v>
      </c>
      <c r="F63" s="17" t="s">
        <v>82</v>
      </c>
    </row>
    <row r="64" spans="1:23">
      <c r="A64" s="12" t="s">
        <v>170</v>
      </c>
      <c r="B64" s="13" t="s">
        <v>79</v>
      </c>
      <c r="C64" s="14" t="s">
        <v>171</v>
      </c>
      <c r="D64" s="15" t="s">
        <v>172</v>
      </c>
      <c r="E64" s="16">
        <v>2</v>
      </c>
      <c r="F64" s="17" t="s">
        <v>82</v>
      </c>
    </row>
    <row r="65" spans="1:6">
      <c r="A65" s="12" t="s">
        <v>173</v>
      </c>
      <c r="B65" s="13" t="s">
        <v>79</v>
      </c>
      <c r="C65" s="14" t="s">
        <v>174</v>
      </c>
      <c r="D65" s="15" t="s">
        <v>175</v>
      </c>
      <c r="E65" s="16">
        <v>2</v>
      </c>
      <c r="F65" s="17" t="s">
        <v>82</v>
      </c>
    </row>
    <row r="66" spans="1:6">
      <c r="A66" s="12" t="s">
        <v>176</v>
      </c>
      <c r="B66" s="13" t="s">
        <v>79</v>
      </c>
      <c r="C66" s="14" t="s">
        <v>177</v>
      </c>
      <c r="D66" s="15" t="s">
        <v>178</v>
      </c>
      <c r="E66" s="16">
        <v>1</v>
      </c>
      <c r="F66" s="17" t="s">
        <v>82</v>
      </c>
    </row>
    <row r="67" spans="1:6">
      <c r="A67" s="12" t="s">
        <v>179</v>
      </c>
      <c r="B67" s="13" t="s">
        <v>79</v>
      </c>
      <c r="C67" s="14" t="s">
        <v>180</v>
      </c>
      <c r="D67" s="15" t="s">
        <v>181</v>
      </c>
      <c r="E67" s="16">
        <v>6</v>
      </c>
      <c r="F67" s="17" t="s">
        <v>82</v>
      </c>
    </row>
    <row r="68" spans="1:6">
      <c r="A68" s="12" t="s">
        <v>182</v>
      </c>
      <c r="B68" s="13" t="s">
        <v>79</v>
      </c>
      <c r="C68" s="14" t="s">
        <v>183</v>
      </c>
      <c r="D68" s="15" t="s">
        <v>184</v>
      </c>
      <c r="E68" s="16">
        <v>80</v>
      </c>
      <c r="F68" s="17" t="s">
        <v>82</v>
      </c>
    </row>
    <row r="69" spans="1:6">
      <c r="A69" s="12" t="s">
        <v>185</v>
      </c>
      <c r="B69" s="13" t="s">
        <v>79</v>
      </c>
      <c r="C69" s="14" t="s">
        <v>186</v>
      </c>
      <c r="D69" s="15" t="s">
        <v>187</v>
      </c>
      <c r="E69" s="16">
        <v>11</v>
      </c>
      <c r="F69" s="17" t="s">
        <v>82</v>
      </c>
    </row>
    <row r="70" spans="1:6">
      <c r="A70" s="12" t="s">
        <v>188</v>
      </c>
      <c r="B70" s="13" t="s">
        <v>79</v>
      </c>
      <c r="C70" s="14" t="s">
        <v>189</v>
      </c>
      <c r="D70" s="15" t="s">
        <v>190</v>
      </c>
      <c r="E70" s="16">
        <v>1</v>
      </c>
      <c r="F70" s="17" t="s">
        <v>82</v>
      </c>
    </row>
    <row r="71" spans="1:6">
      <c r="A71" s="12" t="s">
        <v>191</v>
      </c>
      <c r="B71" s="13" t="s">
        <v>79</v>
      </c>
      <c r="C71" s="14" t="s">
        <v>192</v>
      </c>
      <c r="D71" s="15" t="s">
        <v>193</v>
      </c>
      <c r="E71" s="16">
        <v>1</v>
      </c>
      <c r="F71" s="17" t="s">
        <v>82</v>
      </c>
    </row>
    <row r="72" spans="1:6">
      <c r="A72" s="12" t="s">
        <v>194</v>
      </c>
      <c r="B72" s="13" t="s">
        <v>79</v>
      </c>
      <c r="C72" s="14" t="s">
        <v>195</v>
      </c>
      <c r="D72" s="15" t="s">
        <v>196</v>
      </c>
      <c r="E72" s="16">
        <v>1</v>
      </c>
      <c r="F72" s="17" t="s">
        <v>82</v>
      </c>
    </row>
    <row r="73" spans="1:6" ht="25.5">
      <c r="A73" s="12" t="s">
        <v>197</v>
      </c>
      <c r="B73" s="13" t="s">
        <v>79</v>
      </c>
      <c r="C73" s="14" t="s">
        <v>198</v>
      </c>
      <c r="D73" s="15" t="s">
        <v>199</v>
      </c>
      <c r="E73" s="16">
        <v>1</v>
      </c>
      <c r="F73" s="17" t="s">
        <v>82</v>
      </c>
    </row>
    <row r="74" spans="1:6">
      <c r="A74" s="12" t="s">
        <v>200</v>
      </c>
      <c r="B74" s="13" t="s">
        <v>79</v>
      </c>
      <c r="C74" s="14" t="s">
        <v>201</v>
      </c>
      <c r="D74" s="15" t="s">
        <v>202</v>
      </c>
      <c r="E74" s="16">
        <v>21</v>
      </c>
      <c r="F74" s="17" t="s">
        <v>82</v>
      </c>
    </row>
    <row r="75" spans="1:6">
      <c r="A75" s="12" t="s">
        <v>203</v>
      </c>
      <c r="B75" s="13" t="s">
        <v>79</v>
      </c>
      <c r="C75" s="14" t="s">
        <v>204</v>
      </c>
      <c r="D75" s="15" t="s">
        <v>205</v>
      </c>
      <c r="E75" s="16">
        <v>1</v>
      </c>
      <c r="F75" s="17" t="s">
        <v>82</v>
      </c>
    </row>
    <row r="76" spans="1:6">
      <c r="A76" s="12" t="s">
        <v>206</v>
      </c>
      <c r="B76" s="13" t="s">
        <v>79</v>
      </c>
      <c r="C76" s="14" t="s">
        <v>207</v>
      </c>
      <c r="D76" s="15" t="s">
        <v>208</v>
      </c>
      <c r="E76" s="16">
        <v>8</v>
      </c>
      <c r="F76" s="17" t="s">
        <v>82</v>
      </c>
    </row>
    <row r="77" spans="1:6">
      <c r="A77" s="12" t="s">
        <v>209</v>
      </c>
      <c r="B77" s="13" t="s">
        <v>79</v>
      </c>
      <c r="C77" s="14" t="s">
        <v>210</v>
      </c>
      <c r="D77" s="15" t="s">
        <v>211</v>
      </c>
      <c r="E77" s="16">
        <v>4</v>
      </c>
      <c r="F77" s="17" t="s">
        <v>82</v>
      </c>
    </row>
    <row r="78" spans="1:6">
      <c r="A78" s="12" t="s">
        <v>212</v>
      </c>
      <c r="B78" s="13" t="s">
        <v>79</v>
      </c>
      <c r="C78" s="14" t="s">
        <v>213</v>
      </c>
      <c r="D78" s="15" t="s">
        <v>214</v>
      </c>
      <c r="E78" s="16">
        <v>5</v>
      </c>
      <c r="F78" s="17" t="s">
        <v>82</v>
      </c>
    </row>
    <row r="79" spans="1:6">
      <c r="A79" s="12" t="s">
        <v>215</v>
      </c>
      <c r="B79" s="13" t="s">
        <v>79</v>
      </c>
      <c r="C79" s="14" t="s">
        <v>216</v>
      </c>
      <c r="D79" s="15" t="s">
        <v>217</v>
      </c>
      <c r="E79" s="16">
        <v>1</v>
      </c>
      <c r="F79" s="17" t="s">
        <v>82</v>
      </c>
    </row>
    <row r="80" spans="1:6">
      <c r="A80" s="12" t="s">
        <v>218</v>
      </c>
      <c r="B80" s="13" t="s">
        <v>79</v>
      </c>
      <c r="C80" s="14" t="s">
        <v>219</v>
      </c>
      <c r="D80" s="15" t="s">
        <v>220</v>
      </c>
      <c r="E80" s="16">
        <v>1</v>
      </c>
      <c r="F80" s="17" t="s">
        <v>82</v>
      </c>
    </row>
    <row r="81" spans="1:23">
      <c r="A81" s="12" t="s">
        <v>221</v>
      </c>
      <c r="B81" s="13" t="s">
        <v>79</v>
      </c>
      <c r="C81" s="14" t="s">
        <v>222</v>
      </c>
      <c r="D81" s="15" t="s">
        <v>223</v>
      </c>
      <c r="E81" s="16">
        <v>1</v>
      </c>
      <c r="F81" s="17" t="s">
        <v>82</v>
      </c>
    </row>
    <row r="82" spans="1:23">
      <c r="A82" s="12" t="s">
        <v>224</v>
      </c>
      <c r="B82" s="13" t="s">
        <v>79</v>
      </c>
      <c r="C82" s="14" t="s">
        <v>225</v>
      </c>
      <c r="D82" s="15" t="s">
        <v>226</v>
      </c>
      <c r="E82" s="16">
        <v>1</v>
      </c>
      <c r="F82" s="17" t="s">
        <v>82</v>
      </c>
    </row>
    <row r="83" spans="1:23">
      <c r="A83" s="12" t="s">
        <v>227</v>
      </c>
      <c r="B83" s="13" t="s">
        <v>79</v>
      </c>
      <c r="C83" s="14" t="s">
        <v>228</v>
      </c>
      <c r="D83" s="15" t="s">
        <v>229</v>
      </c>
      <c r="E83" s="16">
        <v>1</v>
      </c>
      <c r="F83" s="17" t="s">
        <v>82</v>
      </c>
    </row>
    <row r="84" spans="1:23">
      <c r="A84" s="12" t="s">
        <v>230</v>
      </c>
      <c r="B84" s="13" t="s">
        <v>79</v>
      </c>
      <c r="C84" s="14" t="s">
        <v>231</v>
      </c>
      <c r="D84" s="15" t="s">
        <v>232</v>
      </c>
      <c r="E84" s="16">
        <v>1</v>
      </c>
      <c r="F84" s="17" t="s">
        <v>82</v>
      </c>
    </row>
    <row r="85" spans="1:23">
      <c r="A85" s="12" t="s">
        <v>233</v>
      </c>
      <c r="B85" s="13" t="s">
        <v>113</v>
      </c>
      <c r="C85" s="14" t="s">
        <v>234</v>
      </c>
      <c r="D85" s="15" t="s">
        <v>235</v>
      </c>
      <c r="E85" s="16">
        <v>3</v>
      </c>
      <c r="F85" s="17" t="s">
        <v>82</v>
      </c>
    </row>
    <row r="86" spans="1:23">
      <c r="A86" s="12" t="s">
        <v>236</v>
      </c>
      <c r="B86" s="13" t="s">
        <v>79</v>
      </c>
      <c r="C86" s="14" t="s">
        <v>237</v>
      </c>
      <c r="D86" s="15" t="s">
        <v>238</v>
      </c>
      <c r="E86" s="16">
        <v>2</v>
      </c>
      <c r="F86" s="17" t="s">
        <v>82</v>
      </c>
    </row>
    <row r="87" spans="1:23">
      <c r="A87" s="12" t="s">
        <v>239</v>
      </c>
      <c r="B87" s="13" t="s">
        <v>79</v>
      </c>
      <c r="C87" s="14" t="s">
        <v>240</v>
      </c>
      <c r="D87" s="15" t="s">
        <v>241</v>
      </c>
      <c r="E87" s="16">
        <v>2</v>
      </c>
      <c r="F87" s="17" t="s">
        <v>82</v>
      </c>
    </row>
    <row r="88" spans="1:23">
      <c r="A88" s="12" t="s">
        <v>242</v>
      </c>
      <c r="B88" s="13" t="s">
        <v>79</v>
      </c>
      <c r="C88" s="14" t="s">
        <v>243</v>
      </c>
      <c r="D88" s="15" t="s">
        <v>244</v>
      </c>
      <c r="E88" s="16">
        <v>1</v>
      </c>
      <c r="F88" s="17" t="s">
        <v>82</v>
      </c>
    </row>
    <row r="89" spans="1:23">
      <c r="A89" s="12" t="s">
        <v>245</v>
      </c>
      <c r="B89" s="13" t="s">
        <v>79</v>
      </c>
      <c r="C89" s="14" t="s">
        <v>246</v>
      </c>
      <c r="D89" s="15" t="s">
        <v>247</v>
      </c>
      <c r="E89" s="16">
        <v>1</v>
      </c>
      <c r="F89" s="17" t="s">
        <v>82</v>
      </c>
    </row>
    <row r="90" spans="1:23">
      <c r="D90" s="49" t="s">
        <v>37</v>
      </c>
      <c r="E90" s="50">
        <f>H90+I90</f>
        <v>0</v>
      </c>
      <c r="F90" s="51"/>
      <c r="G90" s="50"/>
      <c r="H90" s="50">
        <f>H85</f>
        <v>0</v>
      </c>
      <c r="I90" s="50">
        <f>I55+I56+I57+I58+I59+I60+I61+I62+I63+I64+I65+I66+I67+I68+I69+I70+I71+I72+I73+I74+I75+I76+I77+I78+I79+I80+I81+I82+I83+I84+I85+I86+I87+I88+I89</f>
        <v>0</v>
      </c>
      <c r="J90" s="50">
        <v>2481.9299999999998</v>
      </c>
      <c r="K90" s="52"/>
      <c r="L90" s="52">
        <f>L62+L63+L64+L65</f>
        <v>0</v>
      </c>
      <c r="M90" s="53"/>
      <c r="N90" s="53"/>
      <c r="O90" s="51"/>
      <c r="P90" s="51"/>
      <c r="Q90" s="53"/>
      <c r="R90" s="53"/>
      <c r="S90" s="53"/>
      <c r="T90" s="54"/>
      <c r="U90" s="54"/>
      <c r="V90" s="54"/>
      <c r="W90" s="53"/>
    </row>
    <row r="92" spans="1:23">
      <c r="D92" s="49" t="s">
        <v>38</v>
      </c>
      <c r="E92" s="50">
        <f>E90+E34+E27+E19</f>
        <v>0</v>
      </c>
      <c r="F92" s="51"/>
      <c r="G92" s="50"/>
      <c r="H92" s="50">
        <f>H27+H34+H52</f>
        <v>0</v>
      </c>
      <c r="I92" s="50">
        <f>I19+I52+I90</f>
        <v>0</v>
      </c>
      <c r="J92" s="50">
        <v>6932.18</v>
      </c>
      <c r="K92" s="52"/>
      <c r="L92" s="52">
        <f>L19+L52+L90</f>
        <v>0</v>
      </c>
      <c r="M92" s="53"/>
      <c r="N92" s="53"/>
      <c r="O92" s="51"/>
      <c r="P92" s="51"/>
      <c r="Q92" s="53"/>
      <c r="R92" s="53"/>
      <c r="S92" s="53"/>
      <c r="T92" s="54"/>
      <c r="U92" s="54"/>
      <c r="V92" s="54"/>
      <c r="W92" s="53"/>
    </row>
  </sheetData>
  <sheetProtection selectLockedCells="1" selectUnlockedCells="1"/>
  <mergeCells count="2">
    <mergeCell ref="K9:L9"/>
    <mergeCell ref="M9:N9"/>
  </mergeCells>
  <phoneticPr fontId="0" type="noConversion"/>
  <printOptions horizontalCentered="1"/>
  <pageMargins left="0.17222222222222222" right="0.11944444444444445" top="0.35416666666666669" bottom="0.47361111111111109" header="0.51180555555555551" footer="0.2361111111111111"/>
  <pageSetup paperSize="9" orientation="landscape" useFirstPageNumber="1" horizontalDpi="300" verticalDpi="300"/>
  <headerFooter alignWithMargins="0">
    <oddFooter>&amp;R&amp;"Arial Narrow,Bežné"&amp;8Strana&amp;"Arial,Normálne"&amp;10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8"/>
  <sheetViews>
    <sheetView showGridLines="0" workbookViewId="0"/>
  </sheetViews>
  <sheetFormatPr defaultRowHeight="12.75"/>
  <cols>
    <col min="1" max="1" width="42.5703125" customWidth="1"/>
    <col min="2" max="2" width="30.42578125" customWidth="1"/>
    <col min="3" max="3" width="9.5703125" customWidth="1"/>
    <col min="4" max="4" width="31.5703125" customWidth="1"/>
  </cols>
  <sheetData>
    <row r="1" spans="1:4" ht="27">
      <c r="A1" s="55" t="s">
        <v>248</v>
      </c>
      <c r="B1" s="56" t="s">
        <v>249</v>
      </c>
      <c r="C1" s="57" t="s">
        <v>250</v>
      </c>
      <c r="D1" s="58" t="s">
        <v>251</v>
      </c>
    </row>
    <row r="2" spans="1:4">
      <c r="A2" s="59" t="s">
        <v>252</v>
      </c>
      <c r="B2" s="60" t="s">
        <v>253</v>
      </c>
      <c r="C2" s="61" t="s">
        <v>254</v>
      </c>
      <c r="D2" s="62"/>
    </row>
    <row r="3" spans="1:4">
      <c r="A3" s="63"/>
      <c r="B3" s="64"/>
      <c r="C3" s="64"/>
      <c r="D3" s="65"/>
    </row>
    <row r="4" spans="1:4">
      <c r="A4" s="59" t="s">
        <v>255</v>
      </c>
      <c r="B4" s="60" t="s">
        <v>256</v>
      </c>
      <c r="C4" s="61" t="s">
        <v>254</v>
      </c>
      <c r="D4" s="62" t="s">
        <v>257</v>
      </c>
    </row>
    <row r="5" spans="1:4">
      <c r="A5" s="59"/>
      <c r="B5" s="60"/>
      <c r="C5" s="60"/>
      <c r="D5" s="65" t="s">
        <v>258</v>
      </c>
    </row>
    <row r="6" spans="1:4">
      <c r="A6" s="63"/>
      <c r="B6" s="64"/>
      <c r="C6" s="64"/>
      <c r="D6" s="65" t="s">
        <v>259</v>
      </c>
    </row>
    <row r="7" spans="1:4">
      <c r="A7" s="63"/>
      <c r="B7" s="64"/>
      <c r="C7" s="64"/>
      <c r="D7" s="65"/>
    </row>
    <row r="8" spans="1:4">
      <c r="A8" s="59" t="s">
        <v>260</v>
      </c>
      <c r="B8" s="60" t="s">
        <v>261</v>
      </c>
      <c r="C8" s="61" t="s">
        <v>254</v>
      </c>
      <c r="D8" s="62"/>
    </row>
    <row r="9" spans="1:4">
      <c r="A9" s="63"/>
      <c r="B9" s="64"/>
      <c r="C9" s="64"/>
      <c r="D9" s="65"/>
    </row>
    <row r="10" spans="1:4">
      <c r="A10" s="59" t="s">
        <v>262</v>
      </c>
      <c r="B10" s="60" t="s">
        <v>263</v>
      </c>
      <c r="C10" s="61" t="s">
        <v>254</v>
      </c>
      <c r="D10" s="62"/>
    </row>
    <row r="11" spans="1:4">
      <c r="A11" s="63"/>
      <c r="B11" s="64"/>
      <c r="C11" s="64"/>
      <c r="D11" s="65"/>
    </row>
    <row r="12" spans="1:4">
      <c r="A12" s="59" t="s">
        <v>264</v>
      </c>
      <c r="B12" s="60" t="s">
        <v>265</v>
      </c>
      <c r="C12" s="61" t="s">
        <v>254</v>
      </c>
      <c r="D12" s="62" t="s">
        <v>266</v>
      </c>
    </row>
    <row r="13" spans="1:4">
      <c r="A13" s="63"/>
      <c r="B13" s="64"/>
      <c r="C13" s="64"/>
      <c r="D13" s="65"/>
    </row>
    <row r="14" spans="1:4">
      <c r="A14" s="59" t="s">
        <v>267</v>
      </c>
      <c r="B14" s="60" t="s">
        <v>268</v>
      </c>
      <c r="C14" s="61" t="s">
        <v>254</v>
      </c>
      <c r="D14" s="62"/>
    </row>
    <row r="15" spans="1:4">
      <c r="A15" s="63"/>
      <c r="B15" s="64"/>
      <c r="C15" s="64"/>
      <c r="D15" s="65"/>
    </row>
    <row r="16" spans="1:4">
      <c r="A16" s="59" t="s">
        <v>269</v>
      </c>
      <c r="B16" s="60" t="s">
        <v>265</v>
      </c>
      <c r="C16" s="61" t="s">
        <v>254</v>
      </c>
      <c r="D16" s="62" t="s">
        <v>270</v>
      </c>
    </row>
    <row r="17" spans="1:4">
      <c r="A17" s="63"/>
      <c r="B17" s="64"/>
      <c r="C17" s="64"/>
      <c r="D17" s="65"/>
    </row>
    <row r="18" spans="1:4">
      <c r="A18" s="59" t="s">
        <v>271</v>
      </c>
      <c r="B18" s="60"/>
      <c r="C18" s="60" t="s">
        <v>272</v>
      </c>
      <c r="D18" s="62" t="s">
        <v>273</v>
      </c>
    </row>
    <row r="19" spans="1:4">
      <c r="A19" s="63"/>
      <c r="B19" s="64"/>
      <c r="C19" s="64"/>
      <c r="D19" s="65"/>
    </row>
    <row r="20" spans="1:4">
      <c r="A20" s="59" t="s">
        <v>274</v>
      </c>
      <c r="B20" s="60"/>
      <c r="C20" s="60" t="s">
        <v>272</v>
      </c>
      <c r="D20" s="62" t="s">
        <v>273</v>
      </c>
    </row>
    <row r="21" spans="1:4">
      <c r="A21" s="63"/>
      <c r="B21" s="64"/>
      <c r="C21" s="64"/>
      <c r="D21" s="65"/>
    </row>
    <row r="22" spans="1:4">
      <c r="A22" s="59" t="s">
        <v>275</v>
      </c>
      <c r="B22" s="60"/>
      <c r="C22" s="60" t="s">
        <v>272</v>
      </c>
      <c r="D22" s="62" t="s">
        <v>273</v>
      </c>
    </row>
    <row r="23" spans="1:4">
      <c r="A23" s="63"/>
      <c r="B23" s="64"/>
      <c r="C23" s="64"/>
      <c r="D23" s="65"/>
    </row>
    <row r="24" spans="1:4">
      <c r="A24" s="59" t="s">
        <v>276</v>
      </c>
      <c r="B24" s="60" t="s">
        <v>277</v>
      </c>
      <c r="C24" s="60" t="s">
        <v>272</v>
      </c>
      <c r="D24" s="62" t="s">
        <v>278</v>
      </c>
    </row>
    <row r="25" spans="1:4">
      <c r="A25" s="63"/>
      <c r="B25" s="64"/>
      <c r="C25" s="64"/>
      <c r="D25" s="65"/>
    </row>
    <row r="26" spans="1:4">
      <c r="A26" s="59" t="s">
        <v>279</v>
      </c>
      <c r="B26" s="60"/>
      <c r="C26" s="60" t="s">
        <v>272</v>
      </c>
      <c r="D26" s="62" t="s">
        <v>273</v>
      </c>
    </row>
    <row r="27" spans="1:4">
      <c r="A27" s="63"/>
      <c r="B27" s="64"/>
      <c r="C27" s="64"/>
      <c r="D27" s="65"/>
    </row>
    <row r="28" spans="1:4">
      <c r="A28" s="59" t="s">
        <v>280</v>
      </c>
      <c r="B28" s="60" t="s">
        <v>281</v>
      </c>
      <c r="C28" s="60" t="s">
        <v>272</v>
      </c>
      <c r="D28" s="62" t="s">
        <v>282</v>
      </c>
    </row>
    <row r="29" spans="1:4">
      <c r="A29" s="63"/>
      <c r="B29" s="64"/>
      <c r="C29" s="64"/>
      <c r="D29" s="65"/>
    </row>
    <row r="30" spans="1:4">
      <c r="A30" s="59" t="s">
        <v>283</v>
      </c>
      <c r="B30" s="60"/>
      <c r="C30" s="60" t="s">
        <v>272</v>
      </c>
      <c r="D30" s="62" t="s">
        <v>273</v>
      </c>
    </row>
    <row r="31" spans="1:4">
      <c r="A31" s="63"/>
      <c r="B31" s="64"/>
      <c r="C31" s="64"/>
      <c r="D31" s="65"/>
    </row>
    <row r="32" spans="1:4">
      <c r="A32" s="59" t="s">
        <v>284</v>
      </c>
      <c r="B32" s="60"/>
      <c r="C32" s="60" t="s">
        <v>272</v>
      </c>
      <c r="D32" s="62" t="s">
        <v>273</v>
      </c>
    </row>
    <row r="33" spans="1:4">
      <c r="A33" s="63"/>
      <c r="B33" s="64"/>
      <c r="C33" s="64"/>
      <c r="D33" s="65"/>
    </row>
    <row r="34" spans="1:4">
      <c r="A34" s="59" t="s">
        <v>285</v>
      </c>
      <c r="B34" s="60" t="s">
        <v>286</v>
      </c>
      <c r="C34" s="60" t="s">
        <v>272</v>
      </c>
      <c r="D34" s="62"/>
    </row>
    <row r="35" spans="1:4">
      <c r="A35" s="63"/>
      <c r="B35" s="64"/>
      <c r="C35" s="64"/>
      <c r="D35" s="65"/>
    </row>
    <row r="36" spans="1:4">
      <c r="A36" s="59" t="s">
        <v>287</v>
      </c>
      <c r="B36" s="60"/>
      <c r="C36" s="60" t="s">
        <v>272</v>
      </c>
      <c r="D36" s="62" t="s">
        <v>273</v>
      </c>
    </row>
    <row r="37" spans="1:4">
      <c r="A37" s="63"/>
      <c r="B37" s="64"/>
      <c r="C37" s="64"/>
      <c r="D37" s="65"/>
    </row>
    <row r="38" spans="1:4">
      <c r="A38" s="59" t="s">
        <v>288</v>
      </c>
      <c r="B38" s="60"/>
      <c r="C38" s="60" t="s">
        <v>272</v>
      </c>
      <c r="D38" s="62" t="s">
        <v>273</v>
      </c>
    </row>
    <row r="39" spans="1:4">
      <c r="A39" s="63"/>
      <c r="B39" s="64"/>
      <c r="C39" s="64"/>
      <c r="D39" s="65"/>
    </row>
    <row r="40" spans="1:4">
      <c r="A40" s="59" t="s">
        <v>289</v>
      </c>
      <c r="B40" s="60"/>
      <c r="C40" s="60" t="s">
        <v>272</v>
      </c>
      <c r="D40" s="62" t="s">
        <v>273</v>
      </c>
    </row>
    <row r="41" spans="1:4">
      <c r="A41" s="63"/>
      <c r="B41" s="64"/>
      <c r="C41" s="64"/>
      <c r="D41" s="65"/>
    </row>
    <row r="42" spans="1:4">
      <c r="A42" s="59" t="s">
        <v>290</v>
      </c>
      <c r="B42" s="60"/>
      <c r="C42" s="60" t="s">
        <v>272</v>
      </c>
      <c r="D42" s="62" t="s">
        <v>273</v>
      </c>
    </row>
    <row r="43" spans="1:4">
      <c r="A43" s="63"/>
      <c r="B43" s="64"/>
      <c r="C43" s="64"/>
      <c r="D43" s="65"/>
    </row>
    <row r="44" spans="1:4">
      <c r="A44" s="59" t="s">
        <v>291</v>
      </c>
      <c r="B44" s="60"/>
      <c r="C44" s="60" t="s">
        <v>272</v>
      </c>
      <c r="D44" s="62" t="s">
        <v>273</v>
      </c>
    </row>
    <row r="45" spans="1:4">
      <c r="A45" s="63"/>
      <c r="B45" s="64"/>
      <c r="C45" s="64"/>
      <c r="D45" s="65"/>
    </row>
    <row r="46" spans="1:4">
      <c r="A46" s="59" t="s">
        <v>292</v>
      </c>
      <c r="B46" s="60" t="s">
        <v>293</v>
      </c>
      <c r="C46" s="60" t="s">
        <v>272</v>
      </c>
      <c r="D46" s="62" t="s">
        <v>294</v>
      </c>
    </row>
    <row r="47" spans="1:4">
      <c r="A47" s="63"/>
      <c r="B47" s="64"/>
      <c r="C47" s="64"/>
      <c r="D47" s="65"/>
    </row>
    <row r="48" spans="1:4">
      <c r="A48" s="59" t="s">
        <v>295</v>
      </c>
      <c r="B48" s="60"/>
      <c r="C48" s="60" t="s">
        <v>272</v>
      </c>
      <c r="D48" s="62" t="s">
        <v>273</v>
      </c>
    </row>
    <row r="49" spans="1:4">
      <c r="A49" s="63"/>
      <c r="B49" s="64"/>
      <c r="C49" s="64"/>
      <c r="D49" s="65"/>
    </row>
    <row r="50" spans="1:4">
      <c r="A50" s="59" t="s">
        <v>296</v>
      </c>
      <c r="B50" s="60" t="s">
        <v>286</v>
      </c>
      <c r="C50" s="60" t="s">
        <v>272</v>
      </c>
      <c r="D50" s="62" t="s">
        <v>297</v>
      </c>
    </row>
    <row r="51" spans="1:4">
      <c r="A51" s="63"/>
      <c r="B51" s="64"/>
      <c r="C51" s="64"/>
      <c r="D51" s="65"/>
    </row>
    <row r="52" spans="1:4">
      <c r="A52" s="59" t="s">
        <v>298</v>
      </c>
      <c r="B52" s="60" t="s">
        <v>261</v>
      </c>
      <c r="C52" s="60" t="s">
        <v>272</v>
      </c>
      <c r="D52" s="62" t="s">
        <v>273</v>
      </c>
    </row>
    <row r="53" spans="1:4">
      <c r="A53" s="63"/>
      <c r="B53" s="64"/>
      <c r="C53" s="64"/>
      <c r="D53" s="65"/>
    </row>
    <row r="54" spans="1:4">
      <c r="A54" s="59" t="s">
        <v>299</v>
      </c>
      <c r="B54" s="60" t="s">
        <v>300</v>
      </c>
      <c r="C54" s="60" t="s">
        <v>272</v>
      </c>
      <c r="D54" s="62"/>
    </row>
    <row r="55" spans="1:4">
      <c r="A55" s="63"/>
      <c r="B55" s="64"/>
      <c r="C55" s="64"/>
      <c r="D55" s="65"/>
    </row>
    <row r="56" spans="1:4">
      <c r="A56" s="59" t="s">
        <v>301</v>
      </c>
      <c r="B56" s="60" t="s">
        <v>286</v>
      </c>
      <c r="C56" s="60" t="s">
        <v>272</v>
      </c>
      <c r="D56" s="62"/>
    </row>
    <row r="57" spans="1:4">
      <c r="A57" s="63"/>
      <c r="B57" s="64"/>
      <c r="C57" s="64"/>
      <c r="D57" s="65"/>
    </row>
    <row r="58" spans="1:4" ht="0.95" customHeight="1">
      <c r="A58" s="66"/>
      <c r="B58" s="67"/>
      <c r="C58" s="67"/>
      <c r="D58" s="68"/>
    </row>
  </sheetData>
  <sheetProtection selectLockedCells="1" selectUnlockedCells="1"/>
  <phoneticPr fontId="0" type="noConversion"/>
  <printOptions horizontalCentered="1"/>
  <pageMargins left="0.2361111111111111" right="0.2361111111111111" top="0.35416666666666669" bottom="0.35416666666666669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1"/>
  <sheetViews>
    <sheetView workbookViewId="0">
      <selection activeCell="I30" sqref="I30"/>
    </sheetView>
  </sheetViews>
  <sheetFormatPr defaultRowHeight="12.75"/>
  <cols>
    <col min="1" max="1" width="4.85546875" customWidth="1"/>
    <col min="3" max="3" width="59.42578125" customWidth="1"/>
  </cols>
  <sheetData>
    <row r="1" spans="1:8">
      <c r="A1" t="s">
        <v>303</v>
      </c>
      <c r="B1" t="s">
        <v>304</v>
      </c>
      <c r="C1" t="s">
        <v>305</v>
      </c>
      <c r="D1" t="s">
        <v>306</v>
      </c>
      <c r="E1" t="s">
        <v>51</v>
      </c>
      <c r="F1" t="s">
        <v>53</v>
      </c>
      <c r="G1" t="s">
        <v>307</v>
      </c>
    </row>
    <row r="2" spans="1:8">
      <c r="A2" t="s">
        <v>308</v>
      </c>
      <c r="B2" t="s">
        <v>63</v>
      </c>
      <c r="F2" t="s">
        <v>67</v>
      </c>
      <c r="G2" t="s">
        <v>309</v>
      </c>
      <c r="H2" t="s">
        <v>310</v>
      </c>
    </row>
    <row r="4" spans="1:8">
      <c r="C4" t="s">
        <v>311</v>
      </c>
    </row>
    <row r="5" spans="1:8">
      <c r="C5" t="s">
        <v>312</v>
      </c>
    </row>
    <row r="7" spans="1:8">
      <c r="C7" t="s">
        <v>313</v>
      </c>
    </row>
    <row r="8" spans="1:8">
      <c r="C8" t="s">
        <v>314</v>
      </c>
    </row>
    <row r="10" spans="1:8">
      <c r="C10" t="s">
        <v>315</v>
      </c>
    </row>
    <row r="12" spans="1:8">
      <c r="A12">
        <v>1</v>
      </c>
      <c r="B12" t="s">
        <v>316</v>
      </c>
      <c r="C12" t="s">
        <v>317</v>
      </c>
      <c r="D12" t="s">
        <v>318</v>
      </c>
      <c r="E12">
        <v>2</v>
      </c>
    </row>
    <row r="13" spans="1:8">
      <c r="C13" t="s">
        <v>319</v>
      </c>
    </row>
    <row r="16" spans="1:8">
      <c r="C16" t="s">
        <v>320</v>
      </c>
    </row>
    <row r="18" spans="1:5">
      <c r="A18">
        <v>1</v>
      </c>
      <c r="B18" t="s">
        <v>321</v>
      </c>
      <c r="C18" t="s">
        <v>125</v>
      </c>
    </row>
    <row r="19" spans="1:5">
      <c r="C19" t="s">
        <v>322</v>
      </c>
      <c r="D19" t="s">
        <v>318</v>
      </c>
      <c r="E19">
        <v>1</v>
      </c>
    </row>
    <row r="20" spans="1:5">
      <c r="A20">
        <v>2</v>
      </c>
      <c r="B20" t="s">
        <v>323</v>
      </c>
      <c r="C20" t="s">
        <v>324</v>
      </c>
    </row>
    <row r="21" spans="1:5">
      <c r="C21" t="s">
        <v>325</v>
      </c>
      <c r="D21" t="s">
        <v>318</v>
      </c>
      <c r="E21">
        <v>1</v>
      </c>
    </row>
    <row r="22" spans="1:5">
      <c r="A22">
        <v>3</v>
      </c>
      <c r="B22" t="s">
        <v>326</v>
      </c>
      <c r="C22" t="s">
        <v>324</v>
      </c>
    </row>
    <row r="23" spans="1:5">
      <c r="C23" t="s">
        <v>325</v>
      </c>
      <c r="D23" t="s">
        <v>318</v>
      </c>
      <c r="E23">
        <v>1</v>
      </c>
    </row>
    <row r="24" spans="1:5">
      <c r="A24">
        <v>4</v>
      </c>
      <c r="B24" t="s">
        <v>327</v>
      </c>
      <c r="C24" t="s">
        <v>328</v>
      </c>
    </row>
    <row r="25" spans="1:5">
      <c r="C25" t="s">
        <v>329</v>
      </c>
      <c r="D25" t="s">
        <v>318</v>
      </c>
      <c r="E25">
        <v>1</v>
      </c>
    </row>
    <row r="26" spans="1:5">
      <c r="A26">
        <v>5</v>
      </c>
      <c r="B26" t="s">
        <v>330</v>
      </c>
      <c r="C26" t="s">
        <v>331</v>
      </c>
    </row>
    <row r="27" spans="1:5">
      <c r="C27" t="s">
        <v>322</v>
      </c>
      <c r="D27" t="s">
        <v>318</v>
      </c>
      <c r="E27">
        <v>1</v>
      </c>
    </row>
    <row r="28" spans="1:5">
      <c r="A28">
        <v>6</v>
      </c>
      <c r="B28" t="s">
        <v>332</v>
      </c>
      <c r="C28" t="s">
        <v>128</v>
      </c>
    </row>
    <row r="29" spans="1:5">
      <c r="C29" t="s">
        <v>333</v>
      </c>
      <c r="D29" t="s">
        <v>318</v>
      </c>
      <c r="E29">
        <v>1</v>
      </c>
    </row>
    <row r="30" spans="1:5">
      <c r="A30">
        <v>7</v>
      </c>
      <c r="B30" t="s">
        <v>334</v>
      </c>
      <c r="C30" t="s">
        <v>134</v>
      </c>
    </row>
    <row r="31" spans="1:5">
      <c r="C31" t="s">
        <v>335</v>
      </c>
      <c r="D31" t="s">
        <v>318</v>
      </c>
      <c r="E31">
        <v>2</v>
      </c>
    </row>
    <row r="32" spans="1:5">
      <c r="A32">
        <v>8</v>
      </c>
      <c r="B32" t="s">
        <v>336</v>
      </c>
      <c r="C32" t="s">
        <v>131</v>
      </c>
    </row>
    <row r="33" spans="1:5">
      <c r="C33" t="s">
        <v>335</v>
      </c>
      <c r="D33" t="s">
        <v>318</v>
      </c>
      <c r="E33">
        <v>1</v>
      </c>
    </row>
    <row r="34" spans="1:5">
      <c r="A34">
        <v>9</v>
      </c>
      <c r="B34" t="s">
        <v>337</v>
      </c>
      <c r="C34" t="s">
        <v>338</v>
      </c>
    </row>
    <row r="35" spans="1:5">
      <c r="C35" t="s">
        <v>339</v>
      </c>
      <c r="D35" t="s">
        <v>318</v>
      </c>
      <c r="E35">
        <v>1</v>
      </c>
    </row>
    <row r="37" spans="1:5">
      <c r="B37" t="s">
        <v>340</v>
      </c>
      <c r="C37" t="s">
        <v>341</v>
      </c>
    </row>
    <row r="39" spans="1:5">
      <c r="A39">
        <v>1</v>
      </c>
      <c r="B39" t="s">
        <v>342</v>
      </c>
      <c r="C39" t="s">
        <v>343</v>
      </c>
    </row>
    <row r="40" spans="1:5">
      <c r="C40" t="s">
        <v>344</v>
      </c>
    </row>
    <row r="41" spans="1:5">
      <c r="C41" t="s">
        <v>345</v>
      </c>
    </row>
    <row r="42" spans="1:5">
      <c r="C42" t="s">
        <v>346</v>
      </c>
      <c r="D42" t="s">
        <v>318</v>
      </c>
      <c r="E42">
        <v>1</v>
      </c>
    </row>
    <row r="43" spans="1:5">
      <c r="A43">
        <v>2</v>
      </c>
      <c r="C43" t="s">
        <v>347</v>
      </c>
      <c r="D43" t="s">
        <v>318</v>
      </c>
      <c r="E43">
        <v>1</v>
      </c>
    </row>
    <row r="44" spans="1:5">
      <c r="A44">
        <v>3</v>
      </c>
      <c r="C44" t="s">
        <v>348</v>
      </c>
      <c r="D44" t="s">
        <v>318</v>
      </c>
      <c r="E44">
        <v>21</v>
      </c>
    </row>
    <row r="45" spans="1:5">
      <c r="A45">
        <v>4</v>
      </c>
      <c r="C45" t="s">
        <v>349</v>
      </c>
      <c r="D45" t="s">
        <v>318</v>
      </c>
      <c r="E45">
        <v>3</v>
      </c>
    </row>
    <row r="46" spans="1:5">
      <c r="A46">
        <v>5</v>
      </c>
      <c r="C46" t="s">
        <v>350</v>
      </c>
      <c r="D46" t="s">
        <v>318</v>
      </c>
      <c r="E46">
        <v>1</v>
      </c>
    </row>
    <row r="48" spans="1:5">
      <c r="C48" t="s">
        <v>351</v>
      </c>
    </row>
    <row r="49" spans="1:5">
      <c r="A49">
        <v>6</v>
      </c>
      <c r="B49" t="s">
        <v>342</v>
      </c>
      <c r="C49" t="s">
        <v>352</v>
      </c>
      <c r="D49" t="s">
        <v>318</v>
      </c>
      <c r="E49">
        <v>2</v>
      </c>
    </row>
    <row r="50" spans="1:5">
      <c r="A50">
        <v>7</v>
      </c>
      <c r="B50" t="s">
        <v>342</v>
      </c>
      <c r="C50" t="s">
        <v>353</v>
      </c>
      <c r="D50" t="s">
        <v>318</v>
      </c>
      <c r="E50">
        <v>1</v>
      </c>
    </row>
    <row r="51" spans="1:5">
      <c r="A51">
        <v>8</v>
      </c>
      <c r="B51" t="s">
        <v>342</v>
      </c>
      <c r="C51" t="s">
        <v>354</v>
      </c>
      <c r="D51" t="s">
        <v>318</v>
      </c>
      <c r="E51">
        <v>8</v>
      </c>
    </row>
    <row r="52" spans="1:5">
      <c r="A52">
        <v>9</v>
      </c>
      <c r="B52" t="s">
        <v>342</v>
      </c>
      <c r="C52" t="s">
        <v>355</v>
      </c>
      <c r="D52" t="s">
        <v>318</v>
      </c>
      <c r="E52">
        <v>4</v>
      </c>
    </row>
    <row r="53" spans="1:5">
      <c r="A53">
        <v>10</v>
      </c>
      <c r="B53" t="s">
        <v>342</v>
      </c>
      <c r="C53" t="s">
        <v>356</v>
      </c>
      <c r="D53" t="s">
        <v>318</v>
      </c>
      <c r="E53">
        <v>1</v>
      </c>
    </row>
    <row r="54" spans="1:5">
      <c r="A54">
        <v>11</v>
      </c>
      <c r="B54" t="s">
        <v>342</v>
      </c>
      <c r="C54" t="s">
        <v>357</v>
      </c>
      <c r="D54" t="s">
        <v>318</v>
      </c>
      <c r="E54">
        <v>5</v>
      </c>
    </row>
    <row r="55" spans="1:5">
      <c r="A55">
        <v>12</v>
      </c>
      <c r="B55" t="s">
        <v>342</v>
      </c>
      <c r="C55" t="s">
        <v>358</v>
      </c>
      <c r="D55" t="s">
        <v>318</v>
      </c>
      <c r="E55">
        <v>1</v>
      </c>
    </row>
    <row r="56" spans="1:5">
      <c r="A56">
        <v>13</v>
      </c>
      <c r="B56" t="s">
        <v>342</v>
      </c>
      <c r="C56" t="s">
        <v>359</v>
      </c>
      <c r="D56" t="s">
        <v>318</v>
      </c>
      <c r="E56">
        <v>1</v>
      </c>
    </row>
    <row r="57" spans="1:5">
      <c r="A57">
        <v>14</v>
      </c>
      <c r="B57" t="s">
        <v>342</v>
      </c>
      <c r="C57" t="s">
        <v>360</v>
      </c>
      <c r="D57" t="s">
        <v>318</v>
      </c>
      <c r="E57">
        <v>1</v>
      </c>
    </row>
    <row r="58" spans="1:5">
      <c r="A58">
        <v>15</v>
      </c>
      <c r="B58" t="s">
        <v>342</v>
      </c>
      <c r="C58" t="s">
        <v>361</v>
      </c>
      <c r="D58" t="s">
        <v>318</v>
      </c>
      <c r="E58">
        <v>1</v>
      </c>
    </row>
    <row r="59" spans="1:5">
      <c r="A59">
        <v>16</v>
      </c>
      <c r="B59" t="s">
        <v>342</v>
      </c>
      <c r="C59" t="s">
        <v>362</v>
      </c>
      <c r="D59" t="s">
        <v>318</v>
      </c>
      <c r="E59">
        <v>1</v>
      </c>
    </row>
    <row r="60" spans="1:5">
      <c r="A60">
        <v>17</v>
      </c>
      <c r="B60" t="s">
        <v>342</v>
      </c>
      <c r="C60" t="s">
        <v>363</v>
      </c>
      <c r="D60" t="s">
        <v>318</v>
      </c>
      <c r="E60">
        <v>1</v>
      </c>
    </row>
    <row r="61" spans="1:5">
      <c r="A61">
        <v>18</v>
      </c>
      <c r="B61" t="s">
        <v>342</v>
      </c>
      <c r="C61" t="s">
        <v>364</v>
      </c>
      <c r="D61" t="s">
        <v>318</v>
      </c>
      <c r="E61">
        <v>1</v>
      </c>
    </row>
    <row r="62" spans="1:5">
      <c r="A62">
        <v>19</v>
      </c>
      <c r="B62" t="s">
        <v>342</v>
      </c>
      <c r="C62" t="s">
        <v>365</v>
      </c>
      <c r="D62" t="s">
        <v>318</v>
      </c>
      <c r="E62">
        <v>5</v>
      </c>
    </row>
    <row r="63" spans="1:5">
      <c r="A63">
        <v>20</v>
      </c>
      <c r="B63" t="s">
        <v>342</v>
      </c>
      <c r="C63" t="s">
        <v>366</v>
      </c>
      <c r="D63" t="s">
        <v>318</v>
      </c>
      <c r="E63">
        <v>2</v>
      </c>
    </row>
    <row r="64" spans="1:5">
      <c r="A64">
        <v>21</v>
      </c>
      <c r="B64" t="s">
        <v>342</v>
      </c>
      <c r="C64" t="s">
        <v>367</v>
      </c>
      <c r="D64" t="s">
        <v>318</v>
      </c>
      <c r="E64">
        <v>1</v>
      </c>
    </row>
    <row r="65" spans="1:5">
      <c r="A65">
        <v>22</v>
      </c>
      <c r="B65" t="s">
        <v>342</v>
      </c>
      <c r="C65" t="s">
        <v>368</v>
      </c>
      <c r="D65" t="s">
        <v>318</v>
      </c>
      <c r="E65">
        <v>1</v>
      </c>
    </row>
    <row r="66" spans="1:5">
      <c r="A66">
        <v>23</v>
      </c>
      <c r="B66" t="s">
        <v>342</v>
      </c>
      <c r="C66" t="s">
        <v>369</v>
      </c>
      <c r="D66" t="s">
        <v>318</v>
      </c>
      <c r="E66">
        <v>1</v>
      </c>
    </row>
    <row r="67" spans="1:5">
      <c r="A67">
        <v>24</v>
      </c>
      <c r="B67" t="s">
        <v>342</v>
      </c>
      <c r="C67" t="s">
        <v>370</v>
      </c>
      <c r="D67" t="s">
        <v>318</v>
      </c>
      <c r="E67">
        <v>1</v>
      </c>
    </row>
    <row r="68" spans="1:5">
      <c r="A68">
        <v>25</v>
      </c>
      <c r="B68" t="s">
        <v>342</v>
      </c>
      <c r="C68" t="s">
        <v>371</v>
      </c>
      <c r="D68" t="s">
        <v>318</v>
      </c>
      <c r="E68">
        <v>1</v>
      </c>
    </row>
    <row r="69" spans="1:5">
      <c r="A69">
        <v>26</v>
      </c>
      <c r="B69" t="s">
        <v>342</v>
      </c>
      <c r="C69" t="s">
        <v>372</v>
      </c>
      <c r="D69" t="s">
        <v>318</v>
      </c>
      <c r="E69">
        <v>11</v>
      </c>
    </row>
    <row r="70" spans="1:5">
      <c r="A70">
        <v>27</v>
      </c>
      <c r="C70" t="s">
        <v>373</v>
      </c>
      <c r="D70" t="s">
        <v>318</v>
      </c>
      <c r="E70">
        <v>11</v>
      </c>
    </row>
    <row r="71" spans="1:5">
      <c r="A71">
        <v>28</v>
      </c>
      <c r="B71" t="s">
        <v>342</v>
      </c>
      <c r="C71" t="s">
        <v>374</v>
      </c>
      <c r="D71" t="s">
        <v>318</v>
      </c>
      <c r="E71">
        <v>8</v>
      </c>
    </row>
    <row r="72" spans="1:5">
      <c r="A72">
        <v>29</v>
      </c>
      <c r="C72" t="s">
        <v>373</v>
      </c>
      <c r="D72" t="s">
        <v>318</v>
      </c>
      <c r="E72">
        <v>8</v>
      </c>
    </row>
    <row r="73" spans="1:5">
      <c r="A73">
        <v>30</v>
      </c>
      <c r="B73" t="s">
        <v>375</v>
      </c>
      <c r="C73" t="s">
        <v>376</v>
      </c>
      <c r="D73" t="s">
        <v>318</v>
      </c>
      <c r="E73">
        <v>2</v>
      </c>
    </row>
    <row r="74" spans="1:5">
      <c r="A74">
        <v>31</v>
      </c>
      <c r="B74" t="s">
        <v>375</v>
      </c>
      <c r="C74" t="s">
        <v>175</v>
      </c>
      <c r="D74" t="s">
        <v>318</v>
      </c>
      <c r="E74">
        <v>2</v>
      </c>
    </row>
    <row r="75" spans="1:5">
      <c r="A75">
        <v>32</v>
      </c>
      <c r="C75" t="s">
        <v>377</v>
      </c>
      <c r="D75" t="s">
        <v>318</v>
      </c>
      <c r="E75">
        <v>1</v>
      </c>
    </row>
    <row r="76" spans="1:5">
      <c r="A76">
        <v>33</v>
      </c>
      <c r="C76" t="s">
        <v>378</v>
      </c>
      <c r="D76" t="s">
        <v>318</v>
      </c>
      <c r="E76">
        <v>1</v>
      </c>
    </row>
    <row r="77" spans="1:5">
      <c r="A77">
        <v>34</v>
      </c>
      <c r="C77" t="s">
        <v>379</v>
      </c>
      <c r="D77" t="s">
        <v>318</v>
      </c>
      <c r="E77">
        <v>1</v>
      </c>
    </row>
    <row r="78" spans="1:5">
      <c r="A78">
        <v>35</v>
      </c>
      <c r="B78" t="s">
        <v>375</v>
      </c>
      <c r="C78" t="s">
        <v>193</v>
      </c>
      <c r="D78" t="s">
        <v>318</v>
      </c>
      <c r="E78">
        <v>1</v>
      </c>
    </row>
    <row r="79" spans="1:5">
      <c r="A79">
        <v>36</v>
      </c>
      <c r="B79" t="s">
        <v>380</v>
      </c>
      <c r="C79" t="s">
        <v>196</v>
      </c>
      <c r="D79" t="s">
        <v>318</v>
      </c>
      <c r="E79">
        <v>1</v>
      </c>
    </row>
    <row r="80" spans="1:5">
      <c r="A80">
        <v>37</v>
      </c>
      <c r="C80" t="s">
        <v>381</v>
      </c>
      <c r="D80" t="s">
        <v>318</v>
      </c>
      <c r="E80">
        <v>70</v>
      </c>
    </row>
    <row r="81" spans="1:5">
      <c r="A81">
        <v>38</v>
      </c>
      <c r="C81" t="s">
        <v>382</v>
      </c>
      <c r="D81" t="s">
        <v>318</v>
      </c>
      <c r="E81">
        <v>6</v>
      </c>
    </row>
    <row r="82" spans="1:5">
      <c r="A82">
        <v>39</v>
      </c>
      <c r="C82" t="s">
        <v>383</v>
      </c>
      <c r="D82" t="s">
        <v>318</v>
      </c>
      <c r="E82">
        <v>11</v>
      </c>
    </row>
    <row r="83" spans="1:5">
      <c r="A83">
        <v>40</v>
      </c>
      <c r="C83" t="s">
        <v>384</v>
      </c>
      <c r="D83" t="s">
        <v>318</v>
      </c>
      <c r="E83">
        <v>1</v>
      </c>
    </row>
    <row r="86" spans="1:5">
      <c r="C86" t="s">
        <v>385</v>
      </c>
    </row>
    <row r="88" spans="1:5">
      <c r="C88" t="s">
        <v>386</v>
      </c>
    </row>
    <row r="89" spans="1:5">
      <c r="A89">
        <v>1</v>
      </c>
      <c r="C89" t="s">
        <v>387</v>
      </c>
      <c r="D89" t="s">
        <v>388</v>
      </c>
      <c r="E89">
        <v>7</v>
      </c>
    </row>
    <row r="90" spans="1:5">
      <c r="A90">
        <v>2</v>
      </c>
      <c r="C90" t="s">
        <v>389</v>
      </c>
      <c r="D90" t="s">
        <v>388</v>
      </c>
      <c r="E90">
        <v>15</v>
      </c>
    </row>
    <row r="91" spans="1:5">
      <c r="A91">
        <v>3</v>
      </c>
      <c r="C91" t="s">
        <v>390</v>
      </c>
      <c r="D91" t="s">
        <v>388</v>
      </c>
      <c r="E91">
        <v>68</v>
      </c>
    </row>
    <row r="92" spans="1:5">
      <c r="A92">
        <v>4</v>
      </c>
      <c r="C92" t="s">
        <v>391</v>
      </c>
      <c r="D92" t="s">
        <v>388</v>
      </c>
      <c r="E92">
        <v>40</v>
      </c>
    </row>
    <row r="93" spans="1:5">
      <c r="A93">
        <v>5</v>
      </c>
      <c r="C93" t="s">
        <v>392</v>
      </c>
      <c r="D93" t="s">
        <v>388</v>
      </c>
      <c r="E93">
        <v>44</v>
      </c>
    </row>
    <row r="94" spans="1:5">
      <c r="A94">
        <v>6</v>
      </c>
      <c r="C94" t="s">
        <v>393</v>
      </c>
      <c r="D94" t="s">
        <v>318</v>
      </c>
      <c r="E94">
        <v>12</v>
      </c>
    </row>
    <row r="95" spans="1:5">
      <c r="A95">
        <v>7</v>
      </c>
      <c r="C95" t="s">
        <v>394</v>
      </c>
      <c r="D95" t="s">
        <v>318</v>
      </c>
      <c r="E95">
        <v>1</v>
      </c>
    </row>
    <row r="96" spans="1:5">
      <c r="A96">
        <v>8</v>
      </c>
      <c r="C96" t="s">
        <v>395</v>
      </c>
      <c r="D96" t="s">
        <v>318</v>
      </c>
      <c r="E96">
        <v>2</v>
      </c>
    </row>
    <row r="97" spans="1:5">
      <c r="A97">
        <v>9</v>
      </c>
      <c r="C97" t="s">
        <v>396</v>
      </c>
      <c r="D97" t="s">
        <v>318</v>
      </c>
      <c r="E97">
        <v>1</v>
      </c>
    </row>
    <row r="98" spans="1:5">
      <c r="A98">
        <v>10</v>
      </c>
      <c r="C98" t="s">
        <v>397</v>
      </c>
      <c r="D98" t="s">
        <v>318</v>
      </c>
      <c r="E98">
        <v>9</v>
      </c>
    </row>
    <row r="99" spans="1:5">
      <c r="A99">
        <v>11</v>
      </c>
      <c r="C99" t="s">
        <v>398</v>
      </c>
      <c r="D99" t="s">
        <v>318</v>
      </c>
      <c r="E99">
        <v>80</v>
      </c>
    </row>
    <row r="100" spans="1:5">
      <c r="A100">
        <v>12</v>
      </c>
      <c r="C100" t="s">
        <v>399</v>
      </c>
      <c r="D100" t="s">
        <v>388</v>
      </c>
      <c r="E100">
        <v>76</v>
      </c>
    </row>
    <row r="101" spans="1:5">
      <c r="A101">
        <v>13</v>
      </c>
      <c r="C101" t="s">
        <v>400</v>
      </c>
      <c r="D101" t="s">
        <v>388</v>
      </c>
      <c r="E101">
        <v>54</v>
      </c>
    </row>
    <row r="102" spans="1:5">
      <c r="A102">
        <v>14</v>
      </c>
      <c r="C102" t="s">
        <v>401</v>
      </c>
      <c r="D102" t="s">
        <v>388</v>
      </c>
      <c r="E102">
        <v>13</v>
      </c>
    </row>
    <row r="103" spans="1:5">
      <c r="A103">
        <v>15</v>
      </c>
      <c r="C103" t="s">
        <v>402</v>
      </c>
      <c r="D103" t="s">
        <v>388</v>
      </c>
      <c r="E103">
        <v>80</v>
      </c>
    </row>
    <row r="104" spans="1:5">
      <c r="A104">
        <v>16</v>
      </c>
      <c r="C104" t="s">
        <v>403</v>
      </c>
      <c r="D104" t="s">
        <v>388</v>
      </c>
      <c r="E104">
        <v>67</v>
      </c>
    </row>
    <row r="105" spans="1:5">
      <c r="A105">
        <v>17</v>
      </c>
      <c r="C105" t="s">
        <v>404</v>
      </c>
      <c r="D105" t="s">
        <v>388</v>
      </c>
      <c r="E105">
        <v>81</v>
      </c>
    </row>
    <row r="106" spans="1:5">
      <c r="A106">
        <v>18</v>
      </c>
      <c r="C106" t="s">
        <v>405</v>
      </c>
      <c r="D106" t="s">
        <v>388</v>
      </c>
      <c r="E106">
        <v>5</v>
      </c>
    </row>
    <row r="107" spans="1:5">
      <c r="A107">
        <v>19</v>
      </c>
      <c r="C107" t="s">
        <v>406</v>
      </c>
      <c r="D107" t="s">
        <v>388</v>
      </c>
      <c r="E107">
        <v>36</v>
      </c>
    </row>
    <row r="108" spans="1:5">
      <c r="A108">
        <v>20</v>
      </c>
      <c r="C108" t="s">
        <v>407</v>
      </c>
      <c r="D108" t="s">
        <v>388</v>
      </c>
      <c r="E108">
        <v>3</v>
      </c>
    </row>
    <row r="109" spans="1:5">
      <c r="A109">
        <v>21</v>
      </c>
      <c r="C109" t="s">
        <v>408</v>
      </c>
      <c r="D109" t="s">
        <v>388</v>
      </c>
      <c r="E109">
        <v>8</v>
      </c>
    </row>
    <row r="110" spans="1:5">
      <c r="A110">
        <v>22</v>
      </c>
      <c r="C110" t="s">
        <v>409</v>
      </c>
      <c r="D110" t="s">
        <v>318</v>
      </c>
      <c r="E110">
        <v>2</v>
      </c>
    </row>
    <row r="111" spans="1:5">
      <c r="A111">
        <v>23</v>
      </c>
      <c r="C111" t="s">
        <v>410</v>
      </c>
      <c r="D111" t="s">
        <v>318</v>
      </c>
      <c r="E111">
        <v>66</v>
      </c>
    </row>
    <row r="112" spans="1:5">
      <c r="A112">
        <v>24</v>
      </c>
      <c r="C112" t="s">
        <v>411</v>
      </c>
      <c r="D112" t="s">
        <v>318</v>
      </c>
      <c r="E112">
        <v>18</v>
      </c>
    </row>
    <row r="114" spans="1:5">
      <c r="C114" t="s">
        <v>88</v>
      </c>
    </row>
    <row r="116" spans="1:5">
      <c r="A116">
        <v>25</v>
      </c>
      <c r="C116" t="s">
        <v>412</v>
      </c>
      <c r="D116" t="s">
        <v>318</v>
      </c>
      <c r="E116">
        <v>3</v>
      </c>
    </row>
    <row r="117" spans="1:5">
      <c r="A117">
        <v>26</v>
      </c>
      <c r="C117" t="s">
        <v>413</v>
      </c>
      <c r="D117" t="s">
        <v>318</v>
      </c>
      <c r="E117">
        <v>4</v>
      </c>
    </row>
    <row r="118" spans="1:5">
      <c r="A118">
        <v>27</v>
      </c>
      <c r="C118" t="s">
        <v>414</v>
      </c>
      <c r="D118" t="s">
        <v>318</v>
      </c>
      <c r="E118">
        <v>5</v>
      </c>
    </row>
    <row r="119" spans="1:5">
      <c r="A119">
        <v>28</v>
      </c>
      <c r="C119" t="s">
        <v>415</v>
      </c>
      <c r="D119" t="s">
        <v>416</v>
      </c>
      <c r="E119">
        <v>5</v>
      </c>
    </row>
    <row r="120" spans="1:5">
      <c r="A120">
        <v>29</v>
      </c>
      <c r="C120" t="s">
        <v>400</v>
      </c>
      <c r="D120" t="s">
        <v>388</v>
      </c>
      <c r="E120">
        <v>50</v>
      </c>
    </row>
    <row r="121" spans="1:5">
      <c r="C121" t="s">
        <v>417</v>
      </c>
      <c r="D121" t="s">
        <v>388</v>
      </c>
      <c r="E121">
        <v>20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Prehlad</vt:lpstr>
      <vt:lpstr>Legenda</vt:lpstr>
      <vt:lpstr>Hárok1</vt:lpstr>
      <vt:lpstr>Legenda!Print_Area</vt:lpstr>
      <vt:lpstr>Prehlad!Print_Area</vt:lpstr>
      <vt:lpstr>Prehlad!Print_Titles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riaditel</dc:creator>
  <cp:lastModifiedBy>SKRINek2</cp:lastModifiedBy>
  <dcterms:created xsi:type="dcterms:W3CDTF">2016-09-21T06:56:14Z</dcterms:created>
  <dcterms:modified xsi:type="dcterms:W3CDTF">2016-09-21T08:59:57Z</dcterms:modified>
</cp:coreProperties>
</file>